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 MURSALIM\PENILIK 2022\"/>
    </mc:Choice>
  </mc:AlternateContent>
  <bookViews>
    <workbookView xWindow="930" yWindow="0" windowWidth="14430" windowHeight="8250"/>
  </bookViews>
  <sheets>
    <sheet name="ANJAB PENILIK" sheetId="7" r:id="rId1"/>
    <sheet name="ABK-PENILIK AHLI MUDA" sheetId="8" r:id="rId2"/>
    <sheet name="SKP ELLY" sheetId="5" r:id="rId3"/>
  </sheets>
  <definedNames>
    <definedName name="_xlnm.Print_Area" localSheetId="1">'ABK-PENILIK AHLI MUDA'!$A$1:$O$28,'ABK-PENILIK AHLI MUDA'!#REF!,'ABK-PENILIK AHLI MUDA'!#REF!</definedName>
    <definedName name="_xlnm.Print_Titles" localSheetId="1">'ABK-PENILIK AHLI MUDA'!$1:$6</definedName>
  </definedNames>
  <calcPr calcId="162913"/>
</workbook>
</file>

<file path=xl/calcChain.xml><?xml version="1.0" encoding="utf-8"?>
<calcChain xmlns="http://schemas.openxmlformats.org/spreadsheetml/2006/main">
  <c r="M10" i="8" l="1"/>
  <c r="L8" i="8"/>
  <c r="M11" i="8"/>
  <c r="M12" i="8"/>
  <c r="M14" i="8"/>
  <c r="M17" i="8"/>
  <c r="M7" i="8" l="1"/>
  <c r="M20" i="8"/>
  <c r="M19" i="8"/>
  <c r="M18" i="8"/>
  <c r="M16" i="8"/>
  <c r="M15" i="8"/>
  <c r="M13" i="8"/>
  <c r="M9" i="8"/>
  <c r="M8" i="8"/>
  <c r="N20" i="8"/>
  <c r="N19" i="8"/>
  <c r="N18" i="8"/>
  <c r="N17" i="8"/>
  <c r="N16" i="8"/>
  <c r="N15" i="8"/>
  <c r="N14" i="8"/>
  <c r="N13" i="8"/>
  <c r="N12" i="8"/>
  <c r="N11" i="8"/>
  <c r="N10" i="8"/>
  <c r="N9" i="8"/>
  <c r="N8" i="8"/>
  <c r="N7" i="8"/>
  <c r="L20" i="8"/>
  <c r="L19" i="8"/>
  <c r="L18" i="8"/>
  <c r="L17" i="8"/>
  <c r="L16" i="8"/>
  <c r="L15" i="8"/>
  <c r="L14" i="8"/>
  <c r="L13" i="8"/>
  <c r="L12" i="8"/>
  <c r="L11" i="8"/>
  <c r="L10" i="8"/>
  <c r="L9" i="8"/>
  <c r="L7" i="8"/>
  <c r="H20" i="8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L31" i="7" s="1"/>
  <c r="O9" i="8" l="1"/>
  <c r="L33" i="7"/>
  <c r="O13" i="8"/>
  <c r="L37" i="7"/>
  <c r="O17" i="8"/>
  <c r="O11" i="8"/>
  <c r="O15" i="8"/>
  <c r="L39" i="7"/>
  <c r="O19" i="8"/>
  <c r="L43" i="7"/>
  <c r="O7" i="8"/>
  <c r="O10" i="8"/>
  <c r="O14" i="8"/>
  <c r="O18" i="8"/>
  <c r="O8" i="8"/>
  <c r="O12" i="8"/>
  <c r="O16" i="8"/>
  <c r="O20" i="8"/>
  <c r="K47" i="7"/>
  <c r="L44" i="7"/>
  <c r="L42" i="7"/>
  <c r="L41" i="7"/>
  <c r="L40" i="7"/>
  <c r="L38" i="7"/>
  <c r="L36" i="7"/>
  <c r="L34" i="7"/>
  <c r="L32" i="7"/>
  <c r="J46" i="7" l="1"/>
  <c r="L35" i="7"/>
  <c r="L46" i="7"/>
  <c r="L47" i="7" s="1"/>
  <c r="O22" i="8"/>
  <c r="D25" i="5"/>
  <c r="O27" i="8" l="1"/>
  <c r="O24" i="8"/>
  <c r="O25" i="8" s="1"/>
  <c r="O28" i="8" s="1"/>
  <c r="D4" i="8" s="1"/>
</calcChain>
</file>

<file path=xl/sharedStrings.xml><?xml version="1.0" encoding="utf-8"?>
<sst xmlns="http://schemas.openxmlformats.org/spreadsheetml/2006/main" count="504" uniqueCount="338">
  <si>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</si>
  <si>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</si>
  <si>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</si>
  <si>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</si>
  <si>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</si>
  <si>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</si>
  <si>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</si>
  <si>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</si>
  <si>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</si>
  <si>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</si>
  <si>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</si>
  <si>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</si>
  <si>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</si>
  <si>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</si>
  <si>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</si>
  <si>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</si>
  <si>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</si>
  <si>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</si>
  <si>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</si>
  <si>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</si>
  <si>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</si>
  <si>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</si>
  <si>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</si>
  <si>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</si>
  <si>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</si>
  <si>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</si>
  <si>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</si>
  <si>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</si>
  <si>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</si>
  <si>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</si>
  <si>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</si>
  <si>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</si>
  <si>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</si>
  <si>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</si>
  <si>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</si>
  <si>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</si>
  <si>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</si>
  <si>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</si>
  <si>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</si>
  <si>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</si>
  <si>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</si>
  <si>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</si>
  <si>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</si>
  <si>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</si>
  <si>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</si>
  <si>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</si>
  <si>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</si>
  <si>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</si>
  <si>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</si>
  <si>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</si>
  <si>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</si>
  <si>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</si>
  <si>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</si>
  <si>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</si>
  <si>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</si>
  <si>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</si>
  <si>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</si>
  <si>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</si>
  <si>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</si>
  <si>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</si>
  <si>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</si>
  <si>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</si>
  <si>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</si>
  <si>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</si>
  <si>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</si>
  <si>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</si>
  <si>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</si>
  <si>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</si>
  <si>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</si>
  <si>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</si>
  <si>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</si>
  <si>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</si>
  <si>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</si>
  <si>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</si>
  <si>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</si>
  <si>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</si>
  <si>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</si>
  <si>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</si>
  <si>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</si>
  <si>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</si>
  <si>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</si>
  <si>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</si>
  <si>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</si>
  <si>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</si>
  <si>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</si>
  <si>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</si>
  <si>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</si>
  <si>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</si>
  <si>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</si>
  <si>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</si>
  <si>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</si>
  <si>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</si>
  <si>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</si>
  <si>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</si>
  <si>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</si>
  <si>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</si>
  <si>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</si>
  <si>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</si>
  <si>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</si>
  <si>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</si>
  <si>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</si>
  <si>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</si>
  <si>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</si>
  <si>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: Laki-laki/Perempuan</t>
  </si>
  <si>
    <t>: 150-180 cm/Relatif</t>
  </si>
  <si>
    <t>: Tegap/Relatif</t>
  </si>
  <si>
    <t>: Bersih dan Rapih</t>
  </si>
  <si>
    <t>03 : Menyelia</t>
  </si>
  <si>
    <t>D3 : Menyusun</t>
  </si>
  <si>
    <t>Berbicara</t>
  </si>
  <si>
    <t>Duduk</t>
  </si>
  <si>
    <t>Mendengar</t>
  </si>
  <si>
    <t>Melihat</t>
  </si>
  <si>
    <t>Berjalan</t>
  </si>
  <si>
    <t>Kegiatan yang berhubungan dengan komunikasi data</t>
  </si>
  <si>
    <t>Kegiatan yang berhubungan dengan orang</t>
  </si>
  <si>
    <t>D</t>
  </si>
  <si>
    <t>M</t>
  </si>
  <si>
    <t>T</t>
  </si>
  <si>
    <t>Kemampuan menyesuaikan diri menerima tanggungjawab untuk kegiatan memimpin, mengendalikan atau merencanakan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</si>
  <si>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</si>
  <si>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</si>
  <si>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</si>
  <si>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</si>
  <si>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</si>
  <si>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</si>
  <si>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</si>
  <si>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</si>
  <si>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</si>
  <si>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</si>
  <si>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</si>
  <si>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</si>
  <si>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</si>
  <si>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</si>
  <si>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</si>
  <si>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</si>
  <si>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</si>
  <si>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</si>
  <si>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</si>
  <si>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</si>
  <si>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</si>
  <si>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</si>
  <si>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</si>
  <si>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</si>
  <si>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</si>
  <si>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</si>
  <si>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</si>
  <si>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</si>
  <si>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</si>
  <si>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Mengkomunikasikan dan mengkoordinasikan semua hal-hal yang terkait dengan pekerjaan</t>
  </si>
  <si>
    <t xml:space="preserve">Di dalam dan di luar ruangan 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</si>
  <si>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</si>
  <si>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</si>
  <si>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</si>
  <si>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</si>
  <si>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</si>
  <si>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</si>
  <si>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</si>
  <si>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Kepala Bidang</t>
  </si>
  <si>
    <t>Peraturan Menteri Pendayagunaan Aparatur Negara dan Reformasi Birokrasi terkait penyelenggaraan manajemen ASN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</si>
  <si>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</si>
  <si>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</si>
  <si>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</si>
  <si>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</si>
  <si>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</si>
  <si>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</si>
  <si>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</si>
  <si>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</si>
  <si>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</si>
  <si>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</si>
  <si>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</si>
  <si>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</si>
  <si>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Kepala Dinas</t>
  </si>
  <si>
    <t>Baik</t>
  </si>
  <si>
    <t>Laporan</t>
  </si>
  <si>
    <t>Disposisi Pimpinan</t>
  </si>
  <si>
    <t>Pelaksanaan tugas kedinasan lain yang diperintahkan oleh atasan.</t>
  </si>
  <si>
    <t>Printer</t>
  </si>
  <si>
    <t>Untuk mencetak dokumen</t>
  </si>
  <si>
    <t>Standard Operating Procedure (SOP)</t>
  </si>
  <si>
    <t xml:space="preserve">Penyusunan langkah-langkah dalam pelaksanaan kegiatan atau pekerjaan </t>
  </si>
  <si>
    <t xml:space="preserve">Kepala Dinas </t>
  </si>
  <si>
    <t>Memberi Penugasan</t>
  </si>
  <si>
    <t xml:space="preserve">Sinkronisasi dan Koordinasi </t>
  </si>
  <si>
    <t>Menerima Penugasan</t>
  </si>
  <si>
    <t>Kemampuan memimpin dan mengambil  keputusan operasional</t>
  </si>
  <si>
    <t xml:space="preserve">Kegiatan yang bersifat rutin, konkrit dan teratur </t>
  </si>
  <si>
    <t xml:space="preserve">Diklat Prajabatan </t>
  </si>
  <si>
    <t>Naskah</t>
  </si>
  <si>
    <t>Meminta data guna kelancaran tugas;</t>
  </si>
  <si>
    <t>Menggunakan bahan dan data dalam tugas;</t>
  </si>
  <si>
    <t>Meminta bimbingan dan petunjuk dari pimpinan dalam pelaksanaan tugas</t>
  </si>
  <si>
    <t xml:space="preserve">Menggunakan peralatan kerja untuk penyelesaian kegiatan. </t>
  </si>
  <si>
    <t>06 : Berbicara</t>
  </si>
  <si>
    <t>PENILIK AHLI MUDA</t>
  </si>
  <si>
    <t>Dinas Pendidikan dan Kebudayaan Kabupaten Wajo</t>
  </si>
  <si>
    <t>Melaksanakan kegiatan pengendalian mutu dan evaluasi dampak program pendidikan anak usia dini (PAUD), pendidikan kesetaraan dan keaksaraan, serta kursus pada jalur pendidikan nonformal dan informal (PNFI)</t>
  </si>
  <si>
    <t>Pendidikan dan pelatihan fungsional / teknis penilik serta memperoleh Surat Tanda Tamat Pendidikan dan Pelatihan (STTPP) atau sertifikat</t>
  </si>
  <si>
    <t>Menyusun rencana kerja tahunan pengendalian mutu program PAUD dan DIKMAS sebagai anggota</t>
  </si>
  <si>
    <r>
      <rPr>
        <b/>
        <sz val="13.5"/>
        <rFont val="Arial"/>
        <family val="2"/>
      </rPr>
      <t xml:space="preserve">FORMULIR SASARAN KINERJA
</t>
    </r>
    <r>
      <rPr>
        <b/>
        <sz val="13.5"/>
        <rFont val="Arial"/>
        <family val="2"/>
      </rPr>
      <t>PEGAWAI NEGERI SIPIL</t>
    </r>
  </si>
  <si>
    <r>
      <rPr>
        <b/>
        <sz val="9"/>
        <rFont val="Arial"/>
        <family val="2"/>
      </rPr>
      <t>No</t>
    </r>
  </si>
  <si>
    <r>
      <rPr>
        <b/>
        <sz val="9"/>
        <rFont val="Arial"/>
        <family val="2"/>
      </rPr>
      <t>PEJABAT PENILAI</t>
    </r>
  </si>
  <si>
    <r>
      <rPr>
        <b/>
        <sz val="9"/>
        <rFont val="Arial"/>
        <family val="2"/>
      </rPr>
      <t>PEGAWAI NEGERA SIPIL YANG DINILAI</t>
    </r>
  </si>
  <si>
    <r>
      <rPr>
        <sz val="9"/>
        <rFont val="Arial"/>
        <family val="2"/>
      </rPr>
      <t>Nama</t>
    </r>
  </si>
  <si>
    <r>
      <rPr>
        <sz val="9"/>
        <rFont val="Arial"/>
        <family val="2"/>
      </rPr>
      <t>Drs. FAISAL</t>
    </r>
  </si>
  <si>
    <r>
      <rPr>
        <sz val="9"/>
        <rFont val="Arial"/>
        <family val="2"/>
      </rPr>
      <t>ANDI SRI HERLINDAYANI, SE</t>
    </r>
  </si>
  <si>
    <r>
      <rPr>
        <sz val="9"/>
        <rFont val="Arial"/>
        <family val="2"/>
      </rPr>
      <t>NIP</t>
    </r>
  </si>
  <si>
    <r>
      <rPr>
        <sz val="9"/>
        <rFont val="Arial"/>
        <family val="2"/>
      </rPr>
      <t>Pangkat/Gol.Ruang</t>
    </r>
  </si>
  <si>
    <r>
      <rPr>
        <sz val="9"/>
        <rFont val="Arial"/>
        <family val="2"/>
      </rPr>
      <t>Pembina Tingkat I,IV/b</t>
    </r>
  </si>
  <si>
    <r>
      <rPr>
        <sz val="9"/>
        <rFont val="Arial"/>
        <family val="2"/>
      </rPr>
      <t>Penata Tingkat I,III/d</t>
    </r>
  </si>
  <si>
    <r>
      <rPr>
        <sz val="9"/>
        <rFont val="Arial"/>
        <family val="2"/>
      </rPr>
      <t>Jabatan</t>
    </r>
  </si>
  <si>
    <r>
      <rPr>
        <sz val="9"/>
        <rFont val="Arial"/>
        <family val="2"/>
      </rPr>
      <t>Kepala Dinas</t>
    </r>
  </si>
  <si>
    <r>
      <rPr>
        <sz val="9"/>
        <rFont val="Arial"/>
        <family val="2"/>
      </rPr>
      <t>Penilik Ahli Muda</t>
    </r>
  </si>
  <si>
    <r>
      <rPr>
        <sz val="9"/>
        <rFont val="Arial"/>
        <family val="2"/>
      </rPr>
      <t>Unit Kerja</t>
    </r>
  </si>
  <si>
    <r>
      <rPr>
        <sz val="9"/>
        <rFont val="Arial"/>
        <family val="2"/>
      </rPr>
      <t>DINAS PENDIDIKAN DAN KEBUDAYAAN</t>
    </r>
  </si>
  <si>
    <r>
      <rPr>
        <b/>
        <sz val="9"/>
        <rFont val="Arial"/>
        <family val="2"/>
      </rPr>
      <t>KEGIATAN TUGAS JABATAN</t>
    </r>
  </si>
  <si>
    <r>
      <rPr>
        <b/>
        <sz val="9"/>
        <rFont val="Arial"/>
        <family val="2"/>
      </rPr>
      <t>AK</t>
    </r>
  </si>
  <si>
    <r>
      <rPr>
        <b/>
        <sz val="9"/>
        <rFont val="Arial"/>
        <family val="2"/>
      </rPr>
      <t>TARGET</t>
    </r>
  </si>
  <si>
    <r>
      <rPr>
        <b/>
        <sz val="9"/>
        <rFont val="Arial"/>
        <family val="2"/>
      </rPr>
      <t>KUANT/OUTPUT</t>
    </r>
  </si>
  <si>
    <r>
      <rPr>
        <b/>
        <sz val="9"/>
        <rFont val="Arial"/>
        <family val="2"/>
      </rPr>
      <t>KUAL/MUTU</t>
    </r>
  </si>
  <si>
    <r>
      <rPr>
        <b/>
        <sz val="9"/>
        <rFont val="Arial"/>
        <family val="2"/>
      </rPr>
      <t>WAKTU</t>
    </r>
  </si>
  <si>
    <r>
      <rPr>
        <b/>
        <sz val="9"/>
        <rFont val="Arial"/>
        <family val="2"/>
      </rPr>
      <t>BIAYA</t>
    </r>
  </si>
  <si>
    <r>
      <rPr>
        <b/>
        <sz val="9"/>
        <rFont val="Arial"/>
        <family val="2"/>
      </rPr>
      <t xml:space="preserve">Unsur Utama :
</t>
    </r>
    <r>
      <rPr>
        <sz val="9"/>
        <rFont val="Arial"/>
        <family val="2"/>
      </rPr>
      <t>Menyusun rencana kerja tahunan pengendalian mutu program PAUD dan DIKMAS sebagai anggota (0,52/Rencana Tahunan)</t>
    </r>
  </si>
  <si>
    <r>
      <rPr>
        <sz val="9"/>
        <rFont val="Arial"/>
        <family val="2"/>
      </rPr>
      <t>1 Rencana tahunan</t>
    </r>
  </si>
  <si>
    <r>
      <rPr>
        <sz val="9"/>
        <rFont val="Arial"/>
        <family val="2"/>
      </rPr>
      <t>1 Bulan</t>
    </r>
  </si>
  <si>
    <r>
      <rPr>
        <sz val="9"/>
        <rFont val="Arial"/>
        <family val="2"/>
      </rPr>
      <t>4 Rencana triwulan</t>
    </r>
  </si>
  <si>
    <r>
      <rPr>
        <sz val="9"/>
        <rFont val="Arial"/>
        <family val="2"/>
      </rPr>
      <t>4 Bulan</t>
    </r>
  </si>
  <si>
    <r>
      <rPr>
        <sz val="9"/>
        <rFont val="Arial"/>
        <family val="2"/>
      </rPr>
      <t>8 Instrumen</t>
    </r>
  </si>
  <si>
    <r>
      <rPr>
        <sz val="9"/>
        <rFont val="Arial"/>
        <family val="2"/>
      </rPr>
      <t>8 Data</t>
    </r>
  </si>
  <si>
    <r>
      <rPr>
        <sz val="9"/>
        <rFont val="Arial"/>
        <family val="2"/>
      </rPr>
      <t>8 Laporan</t>
    </r>
  </si>
  <si>
    <r>
      <rPr>
        <sz val="9"/>
        <rFont val="Arial"/>
        <family val="2"/>
      </rPr>
      <t>4 Desain</t>
    </r>
  </si>
  <si>
    <r>
      <rPr>
        <sz val="9"/>
        <rFont val="Arial"/>
        <family val="2"/>
      </rPr>
      <t>4 Laporan</t>
    </r>
  </si>
  <si>
    <r>
      <rPr>
        <sz val="9"/>
        <rFont val="Arial"/>
        <family val="2"/>
      </rPr>
      <t>20 Laporan</t>
    </r>
  </si>
  <si>
    <r>
      <rPr>
        <sz val="9"/>
        <rFont val="Arial"/>
        <family val="2"/>
      </rPr>
      <t>1 Laporan</t>
    </r>
  </si>
  <si>
    <r>
      <rPr>
        <sz val="9"/>
        <rFont val="Arial"/>
        <family val="2"/>
      </rPr>
      <t>1 Naskah</t>
    </r>
  </si>
  <si>
    <r>
      <rPr>
        <sz val="9"/>
        <rFont val="Arial"/>
        <family val="2"/>
      </rPr>
      <t>6 Bulan</t>
    </r>
  </si>
  <si>
    <r>
      <rPr>
        <b/>
        <sz val="9"/>
        <rFont val="Arial"/>
        <family val="2"/>
      </rPr>
      <t xml:space="preserve">Unsur Penunjang :
</t>
    </r>
    <r>
      <rPr>
        <sz val="9"/>
        <rFont val="Arial"/>
        <family val="2"/>
      </rPr>
      <t>Keanggotaan dalam organisasi profesi jabatan fungsional penilik tingkat Kabupaten sebagai pengurus aktif (0,5/Tahun)</t>
    </r>
  </si>
  <si>
    <r>
      <rPr>
        <sz val="9"/>
        <rFont val="Arial"/>
        <family val="2"/>
      </rPr>
      <t>12 Bulan</t>
    </r>
  </si>
  <si>
    <t xml:space="preserve">Jumlah </t>
  </si>
  <si>
    <r>
      <t xml:space="preserve">Sengkang, 04 Januari 2021
</t>
    </r>
    <r>
      <rPr>
        <b/>
        <sz val="9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</t>
    </r>
  </si>
  <si>
    <t>Pejabat Penilai</t>
  </si>
  <si>
    <t>Pegawai Negeri Sipil Yang Dinilai</t>
  </si>
  <si>
    <r>
      <t xml:space="preserve">Drs. FAISAL                                                                                                                                                                                               
</t>
    </r>
    <r>
      <rPr>
        <b/>
        <sz val="9"/>
        <rFont val="Arial"/>
        <family val="2"/>
      </rPr>
      <t xml:space="preserve">NIP. 196507121990031015                                                                                                                                                                                       </t>
    </r>
  </si>
  <si>
    <t xml:space="preserve">ANDI SRI HERLINDAYANI, SE                                                                                                                                                                                               
NIP. 197901212007012007                                                                                                                                                                                       </t>
  </si>
  <si>
    <t>Menyusun rencana kerja triwulan pengendalian mutu satuan PAUD dan DIKMAS (0,32/Rencana Triwulan)</t>
  </si>
  <si>
    <t>Menyusun rencana kerja triwulan pengendalian mutu satuan PAUD dan DIKMAS</t>
  </si>
  <si>
    <t>Rencana Tahunan</t>
  </si>
  <si>
    <t>Rencana Triwulan</t>
  </si>
  <si>
    <t>Membuat instrumen pemantauan program PAUD dan DIKMAS (0,32/Instrumen)</t>
  </si>
  <si>
    <t>Membuat instrumen pemantauan program PAUD dan DIKMAS</t>
  </si>
  <si>
    <t>Instrumen</t>
  </si>
  <si>
    <t>Mengumpulkan data pemantauan program PAUD dan DIKMAS (0,24/Data)</t>
  </si>
  <si>
    <t>Mengumpulkan data pemantauan program PAUD dan DIKMAS</t>
  </si>
  <si>
    <t>Data</t>
  </si>
  <si>
    <t>Menganalisis hasil pemantauan pelaksanaan program PAUD dan DIKMAS (0,24/Laporan)</t>
  </si>
  <si>
    <t>Menganalisis hasil pemantauan pelaksanaan program PAUD dan DIKMAS</t>
  </si>
  <si>
    <t>Membuat desain diskusi terfokus hasil pemantauan program PAUD dan DIKMAS (0,12/Desain)</t>
  </si>
  <si>
    <t>Membuat desain diskusi terfokus hasil pemantauan program PAUD dan DIKMAS</t>
  </si>
  <si>
    <t>Desain</t>
  </si>
  <si>
    <t>Melaksanakan diskusi terfokus hasil pemantauan program PAUD dan DIKMAS sebagai anggota (0,08/Laporan)</t>
  </si>
  <si>
    <t>Melaksanakan diskusi terfokus hasil pemantauan program PAUD dan DIKMAS sebagai anggota</t>
  </si>
  <si>
    <t>Menyusun laporan hasil pemantauan program PAUD dan DIKMAS (0,16/Laporan)</t>
  </si>
  <si>
    <t>Menyusun laporan hasil pemantauan program PAUD dan DIKMAS</t>
  </si>
  <si>
    <t>Membuat instrumen penilaian program pada satuan PAUD dan DIKMAS berdasarkan standar pendidikan (0,48/Instrumen)</t>
  </si>
  <si>
    <t xml:space="preserve">Membuat instrumen penilaian program pada satuan PAUD dan DIKMAS berdasarkan standar pendidikan </t>
  </si>
  <si>
    <t>Melaksanakan, menganalisis, dan melaporkan hasil penilaian program pada satuan PAUD dan DIKMAS (0,48/Laporan)</t>
  </si>
  <si>
    <t xml:space="preserve">Melaksanakan, menganalisis, dan melaporkan hasil penilaian program pada satuan PAUD dan DIKMAS </t>
  </si>
  <si>
    <t>Melakukan pembimbingan dan pembinaan kepada pendidik dan tenaga kependidikan satuan PAUD dan DIKMAS berdasarkan standar pendidikan dengan sasaran perorangan (0,64/Laporan)</t>
  </si>
  <si>
    <t>Melakukan pembimbingan dan pembinaan kepada pendidik dan tenaga kependidikan satuan PAUD dan DIKMAS berdasarkan standar pendidikan dengan sasaran perorangan</t>
  </si>
  <si>
    <t>Menyusun laporan triwulan hasil pengendalian mutu satuan PAUD dan DIKMAS (0,16/Laporan)</t>
  </si>
  <si>
    <t>Menyusun laporan triwulan hasil pengendalian mutu satuan PAUD dan DIKMAS</t>
  </si>
  <si>
    <t>Menyusun laporan tahunan hasil pengendalian mutu program PAUD dan DIKMAS (0,16/Laporan)</t>
  </si>
  <si>
    <t>Menyusun laporan tahunan hasil pengendalian mutu program PAUD dan DIKMAS</t>
  </si>
  <si>
    <t>Membuat karya tulis/karya ilmiah berupa tinjauan atau ulasan ilmiah hasil gagasan sendiri di bidang PAUD dan DIKMAS yang tidak dipublikasikan dalam bentuk makalah (3,5/Naskah)</t>
  </si>
  <si>
    <t>Membuat karya tulis/karya ilmiah berupa tinjauan atau ulasan ilmiah hasil gagasan sendiri di bidang PAUD dan DIKMAS yang tidak dipublikasikan dalam bentuk makalah</t>
  </si>
  <si>
    <t xml:space="preserve">Rencana Tahunan pengendalian mutu program PAUD dan DIKMAS </t>
  </si>
  <si>
    <t>Rencana Triwulan pengendalian mutu satuan PAUD dan DIKMAS</t>
  </si>
  <si>
    <t>Instrumen pemantauan program PAUD dan DIKMAS</t>
  </si>
  <si>
    <t>Data pemantauan program PAUD dan DIKMAS</t>
  </si>
  <si>
    <t>Laporan analisis hasil pemantauan pelaksanaan program PAUD dan DIKMAS</t>
  </si>
  <si>
    <t>Desain diskusi terfokus hasil pemantauan program PAUD dan DIKMAS</t>
  </si>
  <si>
    <t>Laporan Pelaksanaan hasil diskusi terfokus hasil pemantauan program PAUD dan DIKMAS</t>
  </si>
  <si>
    <t>Laporan hasil pemantauan program PAUD dan DIKMAS</t>
  </si>
  <si>
    <t xml:space="preserve">Instrumen penilaian program pada satuan PAUD dan DIKMAS berdasarkan standar pendidikan </t>
  </si>
  <si>
    <t xml:space="preserve">Laporan hasil pelaksanaan, analisis, dan hasil penilaian program pada satuan PAUD dan DIKMAS </t>
  </si>
  <si>
    <t>Laporan hasil pelaksanaan pembimbingan dan pembinaan kepada pendidik dan tenaga kependidikan satuan PAUD dan DIKMAS berdasarkan standar pendidikan dengan sasaran perorangan</t>
  </si>
  <si>
    <t>Laporan triwulan hasil pengendalian mutu satuan PAUD dan DIKMAS</t>
  </si>
  <si>
    <t>Laporan tahunan hasil pengendalian mutu program PAUD dan DIKMAS</t>
  </si>
  <si>
    <t>Naskah karya tulis/karya ilmiah berupa tinjauan atau ulasan ilmiah hasil gagasan sendiri di bidang PAUD dan DIKMAS yang tidak dipublikasikan dalam bentuk makalah</t>
  </si>
  <si>
    <t>Undang-undang terkait penyelenggaraan PAUD, Pendidikan Kesetaraan dan keaksaraan dan kursus</t>
  </si>
  <si>
    <t>Peraturan Menteri Dalam Negeri terkait penyelenggaraan PAUD, Pendidikan Kesetaraan dan keaksaraan dan kursus</t>
  </si>
  <si>
    <t>Dinas Pendidikan dan Kebudayaan Kab. Wajo</t>
  </si>
  <si>
    <t>Jabatan Fungsional</t>
  </si>
  <si>
    <t>UNSUR</t>
  </si>
  <si>
    <t>SUB UNSUR</t>
  </si>
  <si>
    <t>BUTIR KEGIATAN</t>
  </si>
  <si>
    <t>ANGKA KREDIT</t>
  </si>
  <si>
    <t>Rata-Rata Angka Kredit Per Jam</t>
  </si>
  <si>
    <t>Waktu Efektif 
Penyelesaian Butir Kegiatan (Jam)</t>
  </si>
  <si>
    <t>Volume Kegiatan</t>
  </si>
  <si>
    <t>Waktu Efektif Penyelesaian Volume Kegiatan</t>
  </si>
  <si>
    <t>AK/Jam</t>
  </si>
  <si>
    <t>Jam</t>
  </si>
  <si>
    <t>B.</t>
  </si>
  <si>
    <t>C.</t>
  </si>
  <si>
    <t>Pemanfaatan Kesenian</t>
  </si>
  <si>
    <t>Jam Kerja 1 Tahun</t>
  </si>
  <si>
    <t>Hasil  (Jumlah/Jam Kerja 1 Tahun)</t>
  </si>
  <si>
    <t>Orang</t>
  </si>
  <si>
    <t>Pembulatan</t>
  </si>
  <si>
    <t xml:space="preserve">  Orang</t>
  </si>
  <si>
    <t xml:space="preserve">PENGHITUNGAN FORMASI JABATAN FUNGSIONAL PENILIK </t>
  </si>
  <si>
    <t>Berdasarkan perhitungan Beban Kerja diatas, diperoleh waktu efektif penyelesaian untuk seluruh volume Beban Kerja Penilik Ahli Muda adalah</t>
  </si>
  <si>
    <t>Dengan demikian, total formasi Jabatan Fungsional Penilik Ahli Muda</t>
  </si>
  <si>
    <t>Kecermatan menyusun Rencana Tahunan pengendalian mutu program PAUD dan DIKMAS</t>
  </si>
  <si>
    <t>Kecermatan menyusun Rencana Triwulan pengendalian mutu satuan PAUD dan DIKMAS</t>
  </si>
  <si>
    <t>Kecermatan menyusun Instrumen pemantauan program PAUD dan DIKMAS</t>
  </si>
  <si>
    <t>Ketepatan mengumpulkan data pemantauan program PAUD dan DIKMAS</t>
  </si>
  <si>
    <t>Kecermatan menyusun laporan analisis hasil pemantauan pelaksanaan program PAUD dan DIKMAS</t>
  </si>
  <si>
    <t>Kecermatan menyusun desain diskusi terfokus hasil pemantauan program PAUD dan DIKMAS</t>
  </si>
  <si>
    <t>Ketepatan laporan hasil pemantauan program PAUD dan DIKMAS</t>
  </si>
  <si>
    <t>Kecermatan menyusun instrumen penilaian program pada satuan PAUD dan DIKMAS berdasarkan standar pendidikan</t>
  </si>
  <si>
    <t>Kelancaran melaksanakan pembimbingan dan pembinaan kepada pendidik dan tenaga kependidikan satuan PAUD dan DIKMAS berdasarkan standar pendidikan dengan sasaran perorangan</t>
  </si>
  <si>
    <t>Kelancaran melaksanakan  diskusi terfokus hasil pemantauan program PAUD dan DIKMAS</t>
  </si>
  <si>
    <t>Kecermatan menyusun laporan triwulan hasil pengendalian mutu satuan PAUD dan DIKMAS</t>
  </si>
  <si>
    <t>Kecermatan laporan tahunan hasil pengendalian mutu program PAUD dan DIKMAS</t>
  </si>
  <si>
    <t>Kecermatan menyusun naskah karya tulis/karya ilmiah berupa tinjauan atau ulasan ilmiah hasil gagasan sendiri di bidang PAUD dan DIKMAS yang tidak dipublikasikan dalam bentuk makalah</t>
  </si>
  <si>
    <t>S1 Kependidikan / S1 Inpassing</t>
  </si>
  <si>
    <t>- Guru, Pamong Belajar, Pengawas Sekolah dan Tenaga Kependidikan lainnya</t>
  </si>
  <si>
    <t>- Kepala Seksi/Kepala Bidang PAUD dan pendidikan non formal lingkup Dinas Pendidikan dan Kebudayaan</t>
  </si>
  <si>
    <t>Peraturan Daerah terkait PAUD, Pendidikan Kesetaraan dan keaksaraan dan kursus</t>
  </si>
  <si>
    <t>Pedoman koordinasi pelaksanaan tugas pengendalian mutu program PAUD, Pendidikan Kesetaraan dan keaksaraan</t>
  </si>
  <si>
    <t>Pedoman dalam melaksanakan tugas</t>
  </si>
  <si>
    <t>Pedoman dalam melaksanakan tugas pengendalian mutu Penyelenggaraan PAUD, Pendidikan Kesetaraan dan keaksaraan dan kursus</t>
  </si>
  <si>
    <t>Menganalisis data,  dan menyelesaikan laporan terkait tupoksi dalam tugas pengendalian mutu dalam bentuksoft copy</t>
  </si>
  <si>
    <t>Normal (25-30 C)</t>
  </si>
  <si>
    <t xml:space="preserve">: 30-60 Tahun </t>
  </si>
  <si>
    <t>: 50-85 Kg/Relatif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</si>
</sst>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  <numFmt numFmtId="166" formatCode="0.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0"/>
      <name val="Arial"/>
      <family val="2"/>
    </font>
    <font>
      <b/>
      <sz val="13.5"/>
      <name val="Arial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Bookman Old Style"/>
      <family val="1"/>
    </font>
    <font>
      <sz val="10"/>
      <name val="Bookman Old Style"/>
      <family val="1"/>
    </font>
    <font>
      <b/>
      <sz val="14"/>
      <name val="Bookman Old Style"/>
      <family val="1"/>
    </font>
    <font>
      <sz val="14"/>
      <name val="Bookman Old Style"/>
      <family val="1"/>
    </font>
  </fonts>
  <fills count="2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6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81">
    <xf numFmtId="0" fontId="0" fillId="0" borderId="0"/>
    <xf numFmtId="0" fontId="2" fillId="0" borderId="0"/>
    <xf numFmtId="43" fontId="10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10" fillId="0" borderId="0"/>
    <xf numFmtId="0" fontId="2" fillId="0" borderId="0"/>
    <xf numFmtId="0" fontId="19" fillId="0" borderId="0" applyNumberFormat="0" applyFill="0" applyBorder="0" applyAlignment="0" applyProtection="0"/>
    <xf numFmtId="0" fontId="20" fillId="0" borderId="0"/>
    <xf numFmtId="0" fontId="12" fillId="0" borderId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6" borderId="0" applyNumberFormat="0" applyBorder="0" applyAlignment="0" applyProtection="0"/>
    <xf numFmtId="0" fontId="21" fillId="9" borderId="0" applyNumberFormat="0" applyBorder="0" applyAlignment="0" applyProtection="0"/>
    <xf numFmtId="0" fontId="21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7" borderId="0" applyNumberFormat="0" applyBorder="0" applyAlignment="0" applyProtection="0"/>
    <xf numFmtId="0" fontId="22" fillId="14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0" borderId="0" applyNumberFormat="0" applyBorder="0" applyAlignment="0" applyProtection="0"/>
    <xf numFmtId="0" fontId="22" fillId="14" borderId="0" applyNumberFormat="0" applyBorder="0" applyAlignment="0" applyProtection="0"/>
    <xf numFmtId="0" fontId="22" fillId="7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3" fillId="19" borderId="0" applyNumberFormat="0" applyBorder="0" applyAlignment="0" applyProtection="0"/>
    <xf numFmtId="0" fontId="24" fillId="6" borderId="42" applyNumberFormat="0" applyAlignment="0" applyProtection="0"/>
    <xf numFmtId="0" fontId="25" fillId="20" borderId="43" applyNumberFormat="0" applyAlignment="0" applyProtection="0"/>
    <xf numFmtId="164" fontId="1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21" borderId="0" applyNumberFormat="0" applyBorder="0" applyAlignment="0" applyProtection="0"/>
    <xf numFmtId="0" fontId="28" fillId="0" borderId="44" applyNumberFormat="0" applyFill="0" applyAlignment="0" applyProtection="0"/>
    <xf numFmtId="0" fontId="29" fillId="0" borderId="45" applyNumberFormat="0" applyFill="0" applyAlignment="0" applyProtection="0"/>
    <xf numFmtId="0" fontId="30" fillId="0" borderId="46" applyNumberFormat="0" applyFill="0" applyAlignment="0" applyProtection="0"/>
    <xf numFmtId="0" fontId="30" fillId="0" borderId="0" applyNumberFormat="0" applyFill="0" applyBorder="0" applyAlignment="0" applyProtection="0"/>
    <xf numFmtId="0" fontId="31" fillId="7" borderId="47" applyNumberFormat="0" applyAlignment="0" applyProtection="0"/>
    <xf numFmtId="0" fontId="32" fillId="0" borderId="48" applyNumberFormat="0" applyFill="0" applyAlignment="0" applyProtection="0"/>
    <xf numFmtId="0" fontId="33" fillId="12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21" fillId="0" borderId="0" applyFill="0" applyProtection="0"/>
    <xf numFmtId="0" fontId="21" fillId="0" borderId="0" applyFill="0" applyProtection="0"/>
    <xf numFmtId="0" fontId="1" fillId="0" borderId="0"/>
    <xf numFmtId="0" fontId="1" fillId="0" borderId="0"/>
    <xf numFmtId="0" fontId="1" fillId="0" borderId="0"/>
    <xf numFmtId="0" fontId="21" fillId="0" borderId="0" applyFill="0" applyProtection="0"/>
    <xf numFmtId="0" fontId="10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2" fillId="8" borderId="49" applyNumberFormat="0" applyFont="0" applyAlignment="0" applyProtection="0"/>
    <xf numFmtId="0" fontId="34" fillId="6" borderId="50" applyNumberFormat="0" applyAlignment="0" applyProtection="0"/>
    <xf numFmtId="0" fontId="35" fillId="0" borderId="0" applyNumberFormat="0" applyFill="0" applyBorder="0" applyAlignment="0" applyProtection="0"/>
    <xf numFmtId="0" fontId="36" fillId="0" borderId="51" applyNumberFormat="0" applyFill="0" applyAlignment="0" applyProtection="0"/>
    <xf numFmtId="0" fontId="37" fillId="0" borderId="0" applyNumberFormat="0" applyFill="0" applyBorder="0" applyAlignment="0" applyProtection="0"/>
  </cellStyleXfs>
  <cellXfs count="307">
    <xf numFmtId="0" fontId="0" fillId="0" borderId="0" xfId="0"/>
    <xf numFmtId="0" fontId="5" fillId="0" borderId="0" xfId="1" applyFont="1" applyFill="1" applyBorder="1" applyAlignment="1">
      <alignment horizontal="left" vertical="top"/>
    </xf>
    <xf numFmtId="0" fontId="5" fillId="0" borderId="0" xfId="1" applyFont="1" applyFill="1" applyBorder="1" applyAlignment="1">
      <alignment vertical="top"/>
    </xf>
    <xf numFmtId="0" fontId="7" fillId="0" borderId="0" xfId="1" applyFont="1" applyFill="1" applyBorder="1" applyAlignment="1">
      <alignment vertical="top"/>
    </xf>
    <xf numFmtId="0" fontId="7" fillId="0" borderId="0" xfId="1" applyFont="1" applyFill="1" applyBorder="1" applyAlignment="1">
      <alignment vertical="top" wrapText="1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vertical="top" wrapText="1"/>
    </xf>
    <xf numFmtId="1" fontId="5" fillId="0" borderId="11" xfId="1" applyNumberFormat="1" applyFont="1" applyFill="1" applyBorder="1" applyAlignment="1">
      <alignment horizontal="center" vertical="center" shrinkToFit="1"/>
    </xf>
    <xf numFmtId="0" fontId="6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vertical="top"/>
    </xf>
    <xf numFmtId="0" fontId="7" fillId="2" borderId="1" xfId="1" applyFont="1" applyFill="1" applyBorder="1" applyAlignment="1">
      <alignment horizontal="center" vertical="top"/>
    </xf>
    <xf numFmtId="0" fontId="7" fillId="2" borderId="2" xfId="1" applyFont="1" applyFill="1" applyBorder="1" applyAlignment="1">
      <alignment vertical="top"/>
    </xf>
    <xf numFmtId="0" fontId="7" fillId="2" borderId="3" xfId="1" applyFont="1" applyFill="1" applyBorder="1" applyAlignment="1">
      <alignment vertical="top"/>
    </xf>
    <xf numFmtId="0" fontId="7" fillId="2" borderId="4" xfId="1" applyFont="1" applyFill="1" applyBorder="1" applyAlignment="1">
      <alignment vertical="top"/>
    </xf>
    <xf numFmtId="1" fontId="5" fillId="0" borderId="14" xfId="1" applyNumberFormat="1" applyFont="1" applyFill="1" applyBorder="1" applyAlignment="1">
      <alignment horizontal="center" vertical="top" shrinkToFit="1"/>
    </xf>
    <xf numFmtId="0" fontId="5" fillId="0" borderId="15" xfId="1" applyFont="1" applyFill="1" applyBorder="1" applyAlignment="1"/>
    <xf numFmtId="0" fontId="5" fillId="0" borderId="16" xfId="1" applyFont="1" applyFill="1" applyBorder="1" applyAlignment="1"/>
    <xf numFmtId="0" fontId="5" fillId="0" borderId="17" xfId="1" applyFont="1" applyFill="1" applyBorder="1" applyAlignment="1"/>
    <xf numFmtId="1" fontId="5" fillId="0" borderId="11" xfId="1" applyNumberFormat="1" applyFont="1" applyFill="1" applyBorder="1" applyAlignment="1">
      <alignment horizontal="center" vertical="top" shrinkToFit="1"/>
    </xf>
    <xf numFmtId="0" fontId="5" fillId="0" borderId="12" xfId="1" applyFont="1" applyFill="1" applyBorder="1" applyAlignment="1"/>
    <xf numFmtId="0" fontId="5" fillId="0" borderId="19" xfId="1" applyFont="1" applyFill="1" applyBorder="1" applyAlignment="1"/>
    <xf numFmtId="0" fontId="5" fillId="0" borderId="13" xfId="1" applyFont="1" applyFill="1" applyBorder="1" applyAlignment="1"/>
    <xf numFmtId="1" fontId="5" fillId="0" borderId="6" xfId="1" applyNumberFormat="1" applyFont="1" applyFill="1" applyBorder="1" applyAlignment="1">
      <alignment horizontal="center" vertical="top" shrinkToFit="1"/>
    </xf>
    <xf numFmtId="0" fontId="5" fillId="0" borderId="7" xfId="1" applyFont="1" applyFill="1" applyBorder="1" applyAlignment="1"/>
    <xf numFmtId="0" fontId="5" fillId="0" borderId="18" xfId="1" applyFont="1" applyFill="1" applyBorder="1" applyAlignment="1"/>
    <xf numFmtId="0" fontId="5" fillId="0" borderId="8" xfId="1" applyFont="1" applyFill="1" applyBorder="1" applyAlignment="1"/>
    <xf numFmtId="0" fontId="7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/>
    <xf numFmtId="0" fontId="5" fillId="0" borderId="0" xfId="1" applyFont="1" applyFill="1" applyBorder="1" applyAlignment="1">
      <alignment horizontal="left"/>
    </xf>
    <xf numFmtId="0" fontId="6" fillId="0" borderId="0" xfId="1" applyFont="1" applyFill="1" applyBorder="1" applyAlignment="1">
      <alignment horizontal="left" vertical="top" wrapText="1" indent="4"/>
    </xf>
    <xf numFmtId="0" fontId="7" fillId="0" borderId="0" xfId="1" applyFont="1" applyFill="1" applyBorder="1" applyAlignment="1">
      <alignment horizontal="center" vertical="top" wrapText="1"/>
    </xf>
    <xf numFmtId="0" fontId="5" fillId="0" borderId="0" xfId="1" applyFont="1" applyFill="1" applyBorder="1" applyAlignment="1">
      <alignment horizontal="left" wrapText="1"/>
    </xf>
    <xf numFmtId="0" fontId="8" fillId="0" borderId="0" xfId="0" applyFont="1" applyAlignment="1"/>
    <xf numFmtId="0" fontId="8" fillId="0" borderId="0" xfId="0" applyFont="1"/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9" fillId="0" borderId="0" xfId="1" applyFont="1" applyFill="1" applyBorder="1" applyAlignment="1">
      <alignment vertical="top"/>
    </xf>
    <xf numFmtId="0" fontId="7" fillId="2" borderId="23" xfId="1" applyFont="1" applyFill="1" applyBorder="1" applyAlignment="1">
      <alignment vertical="top"/>
    </xf>
    <xf numFmtId="0" fontId="7" fillId="2" borderId="24" xfId="1" applyFont="1" applyFill="1" applyBorder="1" applyAlignment="1">
      <alignment vertical="top"/>
    </xf>
    <xf numFmtId="0" fontId="5" fillId="0" borderId="26" xfId="1" applyFont="1" applyFill="1" applyBorder="1" applyAlignment="1"/>
    <xf numFmtId="0" fontId="5" fillId="0" borderId="28" xfId="1" applyFont="1" applyFill="1" applyBorder="1" applyAlignment="1"/>
    <xf numFmtId="0" fontId="5" fillId="0" borderId="29" xfId="1" applyFont="1" applyFill="1" applyBorder="1" applyAlignment="1"/>
    <xf numFmtId="0" fontId="5" fillId="0" borderId="30" xfId="1" applyFont="1" applyFill="1" applyBorder="1" applyAlignment="1"/>
    <xf numFmtId="0" fontId="8" fillId="0" borderId="0" xfId="0" applyFont="1" applyAlignment="1">
      <alignment vertical="top"/>
    </xf>
    <xf numFmtId="0" fontId="8" fillId="0" borderId="0" xfId="0" applyFont="1" applyAlignment="1">
      <alignment horizontal="left" vertical="top"/>
    </xf>
    <xf numFmtId="0" fontId="7" fillId="2" borderId="1" xfId="1" applyFont="1" applyFill="1" applyBorder="1" applyAlignment="1">
      <alignment horizontal="center" vertical="center" wrapText="1"/>
    </xf>
    <xf numFmtId="1" fontId="5" fillId="0" borderId="5" xfId="1" applyNumberFormat="1" applyFont="1" applyFill="1" applyBorder="1" applyAlignment="1">
      <alignment horizontal="center" vertical="top" shrinkToFit="1"/>
    </xf>
    <xf numFmtId="0" fontId="5" fillId="0" borderId="5" xfId="1" applyFont="1" applyFill="1" applyBorder="1" applyAlignment="1">
      <alignment horizontal="center" vertical="top" wrapText="1"/>
    </xf>
    <xf numFmtId="0" fontId="5" fillId="0" borderId="10" xfId="1" applyFont="1" applyFill="1" applyBorder="1" applyAlignment="1"/>
    <xf numFmtId="0" fontId="5" fillId="0" borderId="31" xfId="1" applyFont="1" applyFill="1" applyBorder="1" applyAlignment="1"/>
    <xf numFmtId="0" fontId="5" fillId="0" borderId="0" xfId="1" quotePrefix="1" applyFont="1" applyFill="1" applyBorder="1" applyAlignment="1">
      <alignment horizontal="left" vertical="top"/>
    </xf>
    <xf numFmtId="0" fontId="6" fillId="0" borderId="0" xfId="1" applyFont="1" applyFill="1" applyBorder="1" applyAlignment="1">
      <alignment horizontal="center" vertical="top"/>
    </xf>
    <xf numFmtId="0" fontId="5" fillId="0" borderId="11" xfId="1" applyFont="1" applyFill="1" applyBorder="1" applyAlignment="1">
      <alignment horizontal="center" vertical="top" wrapText="1"/>
    </xf>
    <xf numFmtId="165" fontId="11" fillId="0" borderId="1" xfId="2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top"/>
    </xf>
    <xf numFmtId="0" fontId="7" fillId="3" borderId="2" xfId="1" applyFont="1" applyFill="1" applyBorder="1" applyAlignment="1">
      <alignment vertical="top"/>
    </xf>
    <xf numFmtId="0" fontId="7" fillId="3" borderId="3" xfId="1" applyFont="1" applyFill="1" applyBorder="1" applyAlignment="1">
      <alignment vertical="top"/>
    </xf>
    <xf numFmtId="0" fontId="7" fillId="3" borderId="4" xfId="1" applyFont="1" applyFill="1" applyBorder="1" applyAlignment="1">
      <alignment vertical="top"/>
    </xf>
    <xf numFmtId="0" fontId="7" fillId="3" borderId="1" xfId="1" applyFont="1" applyFill="1" applyBorder="1" applyAlignment="1">
      <alignment horizontal="center" vertical="top" wrapText="1"/>
    </xf>
    <xf numFmtId="0" fontId="5" fillId="0" borderId="0" xfId="1" quotePrefix="1" applyFont="1" applyFill="1" applyBorder="1" applyAlignment="1">
      <alignment horizontal="left" vertical="center"/>
    </xf>
    <xf numFmtId="0" fontId="6" fillId="0" borderId="0" xfId="1" quotePrefix="1" applyFont="1" applyFill="1" applyBorder="1" applyAlignment="1">
      <alignment horizontal="left" vertical="center"/>
    </xf>
    <xf numFmtId="0" fontId="6" fillId="0" borderId="0" xfId="1" quotePrefix="1" applyFont="1" applyFill="1" applyBorder="1" applyAlignment="1">
      <alignment horizontal="left" vertical="top"/>
    </xf>
    <xf numFmtId="0" fontId="6" fillId="0" borderId="0" xfId="1" quotePrefix="1" applyFont="1" applyFill="1" applyBorder="1" applyAlignment="1">
      <alignment horizontal="left" vertical="top" wrapText="1"/>
    </xf>
    <xf numFmtId="0" fontId="5" fillId="0" borderId="31" xfId="1" quotePrefix="1" applyFont="1" applyFill="1" applyBorder="1" applyAlignment="1"/>
    <xf numFmtId="2" fontId="7" fillId="4" borderId="1" xfId="1" applyNumberFormat="1" applyFont="1" applyFill="1" applyBorder="1" applyAlignment="1">
      <alignment horizontal="center" vertical="center" wrapText="1"/>
    </xf>
    <xf numFmtId="1" fontId="5" fillId="4" borderId="5" xfId="2" applyNumberFormat="1" applyFont="1" applyFill="1" applyBorder="1" applyAlignment="1">
      <alignment horizontal="center" vertical="top" wrapText="1"/>
    </xf>
    <xf numFmtId="2" fontId="5" fillId="4" borderId="5" xfId="1" applyNumberFormat="1" applyFont="1" applyFill="1" applyBorder="1" applyAlignment="1">
      <alignment horizontal="center" vertical="top" wrapText="1"/>
    </xf>
    <xf numFmtId="1" fontId="5" fillId="4" borderId="11" xfId="2" applyNumberFormat="1" applyFont="1" applyFill="1" applyBorder="1" applyAlignment="1">
      <alignment horizontal="center" vertical="top" wrapText="1"/>
    </xf>
    <xf numFmtId="2" fontId="5" fillId="4" borderId="11" xfId="1" applyNumberFormat="1" applyFont="1" applyFill="1" applyBorder="1" applyAlignment="1">
      <alignment horizontal="center" vertical="top" wrapText="1"/>
    </xf>
    <xf numFmtId="1" fontId="7" fillId="4" borderId="1" xfId="2" applyNumberFormat="1" applyFont="1" applyFill="1" applyBorder="1" applyAlignment="1">
      <alignment horizontal="center" vertical="center" wrapText="1"/>
    </xf>
    <xf numFmtId="0" fontId="5" fillId="0" borderId="25" xfId="1" applyFont="1" applyFill="1" applyBorder="1" applyAlignment="1"/>
    <xf numFmtId="0" fontId="5" fillId="0" borderId="9" xfId="1" applyFont="1" applyFill="1" applyBorder="1" applyAlignment="1"/>
    <xf numFmtId="0" fontId="8" fillId="0" borderId="0" xfId="0" applyFont="1" applyFill="1" applyAlignment="1">
      <alignment vertical="top"/>
    </xf>
    <xf numFmtId="0" fontId="8" fillId="0" borderId="0" xfId="0" applyFont="1" applyFill="1" applyAlignment="1">
      <alignment horizontal="center" vertical="top"/>
    </xf>
    <xf numFmtId="0" fontId="5" fillId="0" borderId="9" xfId="1" applyFont="1" applyFill="1" applyBorder="1" applyAlignment="1">
      <alignment horizontal="left" vertical="top"/>
    </xf>
    <xf numFmtId="0" fontId="5" fillId="0" borderId="12" xfId="1" applyFont="1" applyFill="1" applyBorder="1" applyAlignment="1">
      <alignment vertical="top"/>
    </xf>
    <xf numFmtId="0" fontId="5" fillId="0" borderId="19" xfId="1" applyFont="1" applyFill="1" applyBorder="1" applyAlignment="1">
      <alignment vertical="top"/>
    </xf>
    <xf numFmtId="1" fontId="5" fillId="0" borderId="32" xfId="1" applyNumberFormat="1" applyFont="1" applyFill="1" applyBorder="1" applyAlignment="1">
      <alignment horizontal="center" vertical="top" shrinkToFit="1"/>
    </xf>
    <xf numFmtId="0" fontId="5" fillId="0" borderId="33" xfId="1" applyFont="1" applyFill="1" applyBorder="1" applyAlignment="1"/>
    <xf numFmtId="0" fontId="5" fillId="0" borderId="34" xfId="1" applyFont="1" applyFill="1" applyBorder="1" applyAlignment="1"/>
    <xf numFmtId="0" fontId="5" fillId="0" borderId="35" xfId="1" applyFont="1" applyFill="1" applyBorder="1" applyAlignment="1"/>
    <xf numFmtId="0" fontId="5" fillId="0" borderId="15" xfId="1" applyFont="1" applyFill="1" applyBorder="1" applyAlignment="1">
      <alignment horizontal="left"/>
    </xf>
    <xf numFmtId="0" fontId="5" fillId="0" borderId="13" xfId="1" applyFont="1" applyFill="1" applyBorder="1" applyAlignment="1">
      <alignment vertical="top"/>
    </xf>
    <xf numFmtId="0" fontId="5" fillId="0" borderId="7" xfId="1" applyFont="1" applyFill="1" applyBorder="1" applyAlignment="1">
      <alignment vertical="top"/>
    </xf>
    <xf numFmtId="0" fontId="5" fillId="0" borderId="18" xfId="1" applyFont="1" applyFill="1" applyBorder="1" applyAlignment="1">
      <alignment vertical="top"/>
    </xf>
    <xf numFmtId="0" fontId="5" fillId="0" borderId="8" xfId="1" applyFont="1" applyFill="1" applyBorder="1" applyAlignment="1">
      <alignment vertical="top"/>
    </xf>
    <xf numFmtId="0" fontId="8" fillId="0" borderId="12" xfId="0" applyFont="1" applyBorder="1" applyAlignment="1">
      <alignment vertical="top"/>
    </xf>
    <xf numFmtId="0" fontId="5" fillId="0" borderId="0" xfId="1" applyFont="1" applyFill="1" applyBorder="1" applyAlignment="1">
      <alignment horizontal="center" vertical="top"/>
    </xf>
    <xf numFmtId="0" fontId="8" fillId="0" borderId="13" xfId="0" applyFont="1" applyBorder="1" applyAlignment="1">
      <alignment vertical="top" wrapText="1"/>
    </xf>
    <xf numFmtId="0" fontId="6" fillId="0" borderId="0" xfId="1" quotePrefix="1" applyFont="1" applyFill="1" applyBorder="1" applyAlignment="1">
      <alignment horizontal="center" vertical="center"/>
    </xf>
    <xf numFmtId="0" fontId="5" fillId="0" borderId="33" xfId="1" applyFont="1" applyFill="1" applyBorder="1" applyAlignment="1">
      <alignment vertical="top" wrapText="1"/>
    </xf>
    <xf numFmtId="0" fontId="5" fillId="0" borderId="35" xfId="1" applyFont="1" applyFill="1" applyBorder="1" applyAlignment="1">
      <alignment vertical="top" wrapText="1"/>
    </xf>
    <xf numFmtId="0" fontId="5" fillId="0" borderId="0" xfId="1" applyFont="1" applyFill="1" applyBorder="1" applyAlignment="1">
      <alignment horizontal="left" vertical="top" wrapText="1"/>
    </xf>
    <xf numFmtId="0" fontId="5" fillId="0" borderId="0" xfId="1" quotePrefix="1" applyFont="1" applyFill="1" applyBorder="1" applyAlignment="1">
      <alignment horizontal="left" vertical="top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5" fillId="0" borderId="12" xfId="1" applyFont="1" applyFill="1" applyBorder="1" applyAlignment="1">
      <alignment horizontal="left"/>
    </xf>
    <xf numFmtId="0" fontId="2" fillId="0" borderId="0" xfId="19" applyFill="1" applyBorder="1" applyAlignment="1">
      <alignment horizontal="left" vertical="top"/>
    </xf>
    <xf numFmtId="0" fontId="14" fillId="5" borderId="1" xfId="19" applyFont="1" applyFill="1" applyBorder="1" applyAlignment="1">
      <alignment horizontal="left" vertical="top" wrapText="1" indent="1"/>
    </xf>
    <xf numFmtId="0" fontId="2" fillId="5" borderId="0" xfId="19" applyFill="1" applyBorder="1" applyAlignment="1">
      <alignment horizontal="left" vertical="top"/>
    </xf>
    <xf numFmtId="1" fontId="15" fillId="5" borderId="1" xfId="19" applyNumberFormat="1" applyFont="1" applyFill="1" applyBorder="1" applyAlignment="1">
      <alignment horizontal="left" vertical="top" indent="1" shrinkToFit="1"/>
    </xf>
    <xf numFmtId="0" fontId="16" fillId="5" borderId="1" xfId="19" applyFont="1" applyFill="1" applyBorder="1" applyAlignment="1">
      <alignment horizontal="left" vertical="center" wrapText="1"/>
    </xf>
    <xf numFmtId="0" fontId="2" fillId="5" borderId="1" xfId="19" applyFill="1" applyBorder="1" applyAlignment="1">
      <alignment horizontal="left" vertical="center" wrapText="1"/>
    </xf>
    <xf numFmtId="1" fontId="15" fillId="5" borderId="1" xfId="19" applyNumberFormat="1" applyFont="1" applyFill="1" applyBorder="1" applyAlignment="1">
      <alignment horizontal="left" vertical="center" shrinkToFit="1"/>
    </xf>
    <xf numFmtId="0" fontId="14" fillId="5" borderId="1" xfId="19" applyFont="1" applyFill="1" applyBorder="1" applyAlignment="1">
      <alignment horizontal="center" vertical="center" wrapText="1"/>
    </xf>
    <xf numFmtId="1" fontId="15" fillId="0" borderId="1" xfId="19" applyNumberFormat="1" applyFont="1" applyFill="1" applyBorder="1" applyAlignment="1">
      <alignment horizontal="center" vertical="center" shrinkToFit="1"/>
    </xf>
    <xf numFmtId="2" fontId="15" fillId="0" borderId="1" xfId="19" applyNumberFormat="1" applyFont="1" applyFill="1" applyBorder="1" applyAlignment="1">
      <alignment horizontal="center" vertical="center" shrinkToFit="1"/>
    </xf>
    <xf numFmtId="0" fontId="16" fillId="0" borderId="1" xfId="19" applyFont="1" applyFill="1" applyBorder="1" applyAlignment="1">
      <alignment horizontal="center" vertical="center" wrapText="1"/>
    </xf>
    <xf numFmtId="1" fontId="15" fillId="0" borderId="36" xfId="19" applyNumberFormat="1" applyFont="1" applyFill="1" applyBorder="1" applyAlignment="1">
      <alignment horizontal="center" vertical="center" shrinkToFit="1"/>
    </xf>
    <xf numFmtId="2" fontId="15" fillId="0" borderId="36" xfId="19" applyNumberFormat="1" applyFont="1" applyFill="1" applyBorder="1" applyAlignment="1">
      <alignment horizontal="center" vertical="center" shrinkToFit="1"/>
    </xf>
    <xf numFmtId="1" fontId="15" fillId="0" borderId="36" xfId="19" applyNumberFormat="1" applyFont="1" applyFill="1" applyBorder="1" applyAlignment="1">
      <alignment horizontal="left" vertical="top" indent="1" shrinkToFit="1"/>
    </xf>
    <xf numFmtId="2" fontId="18" fillId="0" borderId="36" xfId="19" applyNumberFormat="1" applyFont="1" applyFill="1" applyBorder="1" applyAlignment="1">
      <alignment horizontal="center" vertical="center" shrinkToFit="1"/>
    </xf>
    <xf numFmtId="1" fontId="15" fillId="0" borderId="1" xfId="19" applyNumberFormat="1" applyFont="1" applyFill="1" applyBorder="1" applyAlignment="1">
      <alignment horizontal="right" vertical="center" shrinkToFit="1"/>
    </xf>
    <xf numFmtId="0" fontId="2" fillId="0" borderId="0" xfId="19" applyFill="1" applyBorder="1" applyAlignment="1">
      <alignment vertical="top" wrapText="1"/>
    </xf>
    <xf numFmtId="0" fontId="17" fillId="0" borderId="0" xfId="19" applyFont="1" applyFill="1" applyBorder="1" applyAlignment="1">
      <alignment horizontal="center" vertical="top" wrapText="1"/>
    </xf>
    <xf numFmtId="0" fontId="14" fillId="0" borderId="0" xfId="19" applyFont="1" applyFill="1" applyBorder="1" applyAlignment="1">
      <alignment vertical="top" wrapText="1"/>
    </xf>
    <xf numFmtId="0" fontId="14" fillId="0" borderId="0" xfId="19" applyFont="1" applyFill="1" applyBorder="1" applyAlignment="1">
      <alignment horizontal="center" vertical="top" wrapText="1"/>
    </xf>
    <xf numFmtId="0" fontId="39" fillId="0" borderId="0" xfId="0" applyFont="1" applyAlignment="1">
      <alignment vertical="top"/>
    </xf>
    <xf numFmtId="0" fontId="38" fillId="0" borderId="0" xfId="0" applyFont="1" applyBorder="1" applyAlignment="1">
      <alignment horizontal="center" vertical="top"/>
    </xf>
    <xf numFmtId="0" fontId="38" fillId="0" borderId="0" xfId="0" applyFont="1" applyBorder="1" applyAlignment="1">
      <alignment horizontal="center" vertical="top" wrapText="1"/>
    </xf>
    <xf numFmtId="0" fontId="40" fillId="0" borderId="0" xfId="0" applyFont="1" applyAlignment="1">
      <alignment vertical="top"/>
    </xf>
    <xf numFmtId="0" fontId="40" fillId="0" borderId="0" xfId="0" applyFont="1" applyAlignment="1">
      <alignment vertical="top" wrapText="1"/>
    </xf>
    <xf numFmtId="0" fontId="41" fillId="0" borderId="0" xfId="0" applyFont="1" applyAlignment="1">
      <alignment vertical="top"/>
    </xf>
    <xf numFmtId="1" fontId="40" fillId="0" borderId="0" xfId="0" applyNumberFormat="1" applyFont="1" applyAlignment="1">
      <alignment vertical="top" wrapText="1"/>
    </xf>
    <xf numFmtId="0" fontId="41" fillId="0" borderId="0" xfId="0" applyFont="1" applyAlignment="1">
      <alignment vertical="top" wrapText="1"/>
    </xf>
    <xf numFmtId="0" fontId="41" fillId="0" borderId="29" xfId="0" applyFont="1" applyBorder="1" applyAlignment="1">
      <alignment vertical="top" wrapText="1"/>
    </xf>
    <xf numFmtId="0" fontId="41" fillId="0" borderId="29" xfId="0" applyFont="1" applyBorder="1" applyAlignment="1">
      <alignment vertical="top"/>
    </xf>
    <xf numFmtId="0" fontId="38" fillId="2" borderId="52" xfId="0" applyFont="1" applyFill="1" applyBorder="1" applyAlignment="1">
      <alignment horizontal="center" vertical="top" wrapText="1"/>
    </xf>
    <xf numFmtId="0" fontId="38" fillId="0" borderId="52" xfId="0" applyFont="1" applyFill="1" applyBorder="1" applyAlignment="1">
      <alignment horizontal="center" vertical="top"/>
    </xf>
    <xf numFmtId="0" fontId="38" fillId="0" borderId="52" xfId="0" applyFont="1" applyFill="1" applyBorder="1" applyAlignment="1">
      <alignment horizontal="center" vertical="top" wrapText="1"/>
    </xf>
    <xf numFmtId="0" fontId="39" fillId="0" borderId="55" xfId="0" applyFont="1" applyFill="1" applyBorder="1" applyAlignment="1">
      <alignment horizontal="left" vertical="top"/>
    </xf>
    <xf numFmtId="0" fontId="39" fillId="0" borderId="55" xfId="0" applyFont="1" applyFill="1" applyBorder="1" applyAlignment="1">
      <alignment horizontal="left" vertical="top" wrapText="1"/>
    </xf>
    <xf numFmtId="0" fontId="39" fillId="0" borderId="56" xfId="0" applyFont="1" applyFill="1" applyBorder="1" applyAlignment="1">
      <alignment horizontal="left" vertical="top"/>
    </xf>
    <xf numFmtId="0" fontId="39" fillId="0" borderId="57" xfId="0" applyFont="1" applyFill="1" applyBorder="1" applyAlignment="1">
      <alignment horizontal="left" vertical="top" wrapText="1"/>
    </xf>
    <xf numFmtId="0" fontId="39" fillId="0" borderId="53" xfId="0" applyFont="1" applyFill="1" applyBorder="1" applyAlignment="1">
      <alignment horizontal="left" vertical="top"/>
    </xf>
    <xf numFmtId="0" fontId="39" fillId="0" borderId="54" xfId="0" applyFont="1" applyFill="1" applyBorder="1" applyAlignment="1">
      <alignment horizontal="left" vertical="top" wrapText="1"/>
    </xf>
    <xf numFmtId="4" fontId="39" fillId="0" borderId="53" xfId="0" applyNumberFormat="1" applyFont="1" applyFill="1" applyBorder="1" applyAlignment="1">
      <alignment horizontal="right" vertical="top"/>
    </xf>
    <xf numFmtId="4" fontId="39" fillId="0" borderId="54" xfId="0" applyNumberFormat="1" applyFont="1" applyFill="1" applyBorder="1" applyAlignment="1">
      <alignment horizontal="left" vertical="top" wrapText="1"/>
    </xf>
    <xf numFmtId="0" fontId="39" fillId="0" borderId="54" xfId="0" applyFont="1" applyFill="1" applyBorder="1" applyAlignment="1">
      <alignment horizontal="left" vertical="top"/>
    </xf>
    <xf numFmtId="166" fontId="39" fillId="0" borderId="53" xfId="0" applyNumberFormat="1" applyFont="1" applyFill="1" applyBorder="1" applyAlignment="1" applyProtection="1">
      <alignment horizontal="right" vertical="top"/>
      <protection locked="0"/>
    </xf>
    <xf numFmtId="166" fontId="39" fillId="0" borderId="54" xfId="0" applyNumberFormat="1" applyFont="1" applyFill="1" applyBorder="1" applyAlignment="1" applyProtection="1">
      <alignment horizontal="left" vertical="top" wrapText="1"/>
      <protection locked="0"/>
    </xf>
    <xf numFmtId="0" fontId="39" fillId="22" borderId="53" xfId="0" applyFont="1" applyFill="1" applyBorder="1" applyAlignment="1">
      <alignment vertical="top"/>
    </xf>
    <xf numFmtId="166" fontId="39" fillId="0" borderId="53" xfId="0" applyNumberFormat="1" applyFont="1" applyBorder="1" applyAlignment="1">
      <alignment vertical="top"/>
    </xf>
    <xf numFmtId="166" fontId="39" fillId="0" borderId="54" xfId="0" applyNumberFormat="1" applyFont="1" applyBorder="1" applyAlignment="1">
      <alignment vertical="top"/>
    </xf>
    <xf numFmtId="0" fontId="39" fillId="0" borderId="58" xfId="0" applyFont="1" applyFill="1" applyBorder="1" applyAlignment="1">
      <alignment horizontal="left" vertical="top"/>
    </xf>
    <xf numFmtId="0" fontId="39" fillId="0" borderId="58" xfId="0" applyFont="1" applyFill="1" applyBorder="1" applyAlignment="1">
      <alignment horizontal="left" vertical="top" wrapText="1"/>
    </xf>
    <xf numFmtId="0" fontId="39" fillId="0" borderId="59" xfId="0" applyFont="1" applyFill="1" applyBorder="1" applyAlignment="1">
      <alignment horizontal="left" vertical="top"/>
    </xf>
    <xf numFmtId="0" fontId="39" fillId="0" borderId="60" xfId="0" applyFont="1" applyFill="1" applyBorder="1" applyAlignment="1">
      <alignment horizontal="left" vertical="top" wrapText="1"/>
    </xf>
    <xf numFmtId="0" fontId="39" fillId="0" borderId="28" xfId="0" applyFont="1" applyFill="1" applyBorder="1" applyAlignment="1">
      <alignment horizontal="left" vertical="top"/>
    </xf>
    <xf numFmtId="0" fontId="39" fillId="0" borderId="30" xfId="0" applyFont="1" applyFill="1" applyBorder="1" applyAlignment="1">
      <alignment horizontal="left" vertical="top" wrapText="1"/>
    </xf>
    <xf numFmtId="0" fontId="39" fillId="0" borderId="0" xfId="0" applyFont="1" applyFill="1" applyBorder="1" applyAlignment="1">
      <alignment horizontal="left" vertical="top"/>
    </xf>
    <xf numFmtId="0" fontId="39" fillId="0" borderId="0" xfId="0" applyFont="1" applyFill="1" applyBorder="1" applyAlignment="1">
      <alignment horizontal="left" vertical="top" wrapText="1"/>
    </xf>
    <xf numFmtId="4" fontId="39" fillId="0" borderId="62" xfId="0" applyNumberFormat="1" applyFont="1" applyFill="1" applyBorder="1" applyAlignment="1">
      <alignment horizontal="right" vertical="top"/>
    </xf>
    <xf numFmtId="4" fontId="39" fillId="0" borderId="62" xfId="0" applyNumberFormat="1" applyFont="1" applyFill="1" applyBorder="1" applyAlignment="1">
      <alignment horizontal="right" vertical="top" wrapText="1"/>
    </xf>
    <xf numFmtId="0" fontId="39" fillId="23" borderId="63" xfId="0" applyFont="1" applyFill="1" applyBorder="1" applyAlignment="1">
      <alignment horizontal="left" vertical="top"/>
    </xf>
    <xf numFmtId="0" fontId="39" fillId="23" borderId="53" xfId="0" applyFont="1" applyFill="1" applyBorder="1" applyAlignment="1">
      <alignment horizontal="left" vertical="top"/>
    </xf>
    <xf numFmtId="2" fontId="39" fillId="23" borderId="53" xfId="0" applyNumberFormat="1" applyFont="1" applyFill="1" applyBorder="1" applyAlignment="1">
      <alignment horizontal="right" vertical="top"/>
    </xf>
    <xf numFmtId="2" fontId="39" fillId="23" borderId="63" xfId="0" applyNumberFormat="1" applyFont="1" applyFill="1" applyBorder="1" applyAlignment="1">
      <alignment horizontal="right" vertical="top" wrapText="1"/>
    </xf>
    <xf numFmtId="0" fontId="39" fillId="23" borderId="54" xfId="0" applyFont="1" applyFill="1" applyBorder="1" applyAlignment="1">
      <alignment vertical="top"/>
    </xf>
    <xf numFmtId="0" fontId="39" fillId="23" borderId="61" xfId="0" applyFont="1" applyFill="1" applyBorder="1" applyAlignment="1">
      <alignment vertical="top"/>
    </xf>
    <xf numFmtId="0" fontId="39" fillId="23" borderId="0" xfId="0" applyFont="1" applyFill="1" applyAlignment="1">
      <alignment vertical="top"/>
    </xf>
    <xf numFmtId="0" fontId="39" fillId="0" borderId="0" xfId="0" applyFont="1" applyFill="1" applyAlignment="1">
      <alignment vertical="top"/>
    </xf>
    <xf numFmtId="0" fontId="39" fillId="0" borderId="0" xfId="0" applyFont="1" applyAlignment="1">
      <alignment vertical="top" wrapText="1"/>
    </xf>
    <xf numFmtId="0" fontId="39" fillId="0" borderId="0" xfId="0" applyFont="1" applyBorder="1" applyAlignment="1">
      <alignment vertical="top"/>
    </xf>
    <xf numFmtId="0" fontId="39" fillId="0" borderId="0" xfId="0" applyFont="1" applyBorder="1" applyAlignment="1">
      <alignment vertical="top" wrapText="1"/>
    </xf>
    <xf numFmtId="0" fontId="39" fillId="0" borderId="54" xfId="0" applyFont="1" applyBorder="1" applyAlignment="1">
      <alignment horizontal="right" vertical="top"/>
    </xf>
    <xf numFmtId="2" fontId="39" fillId="0" borderId="53" xfId="0" applyNumberFormat="1" applyFont="1" applyFill="1" applyBorder="1" applyAlignment="1">
      <alignment horizontal="right" vertical="top"/>
    </xf>
    <xf numFmtId="0" fontId="39" fillId="0" borderId="54" xfId="0" applyFont="1" applyBorder="1" applyAlignment="1">
      <alignment horizontal="left" vertical="top"/>
    </xf>
    <xf numFmtId="0" fontId="39" fillId="0" borderId="53" xfId="0" applyFont="1" applyBorder="1" applyAlignment="1">
      <alignment horizontal="right" vertical="top"/>
    </xf>
    <xf numFmtId="2" fontId="39" fillId="0" borderId="53" xfId="0" applyNumberFormat="1" applyFont="1" applyBorder="1" applyAlignment="1">
      <alignment horizontal="right" vertical="top"/>
    </xf>
    <xf numFmtId="1" fontId="39" fillId="0" borderId="53" xfId="0" applyNumberFormat="1" applyFont="1" applyBorder="1" applyAlignment="1">
      <alignment horizontal="right" vertical="top"/>
    </xf>
    <xf numFmtId="0" fontId="39" fillId="0" borderId="0" xfId="0" applyFont="1" applyBorder="1" applyAlignment="1">
      <alignment horizontal="left" vertical="top"/>
    </xf>
    <xf numFmtId="0" fontId="39" fillId="0" borderId="0" xfId="0" applyFont="1" applyBorder="1" applyAlignment="1">
      <alignment horizontal="left" vertical="top" wrapText="1"/>
    </xf>
    <xf numFmtId="0" fontId="39" fillId="0" borderId="0" xfId="0" applyFont="1" applyBorder="1" applyAlignment="1">
      <alignment horizontal="right" vertical="top"/>
    </xf>
    <xf numFmtId="1" fontId="39" fillId="0" borderId="0" xfId="0" applyNumberFormat="1" applyFont="1" applyBorder="1" applyAlignment="1">
      <alignment vertical="top"/>
    </xf>
    <xf numFmtId="0" fontId="39" fillId="0" borderId="0" xfId="0" applyFont="1" applyAlignment="1">
      <alignment horizontal="left" vertical="top" wrapText="1"/>
    </xf>
    <xf numFmtId="166" fontId="39" fillId="0" borderId="0" xfId="0" applyNumberFormat="1" applyFont="1" applyBorder="1" applyAlignment="1">
      <alignment horizontal="right" vertical="top"/>
    </xf>
    <xf numFmtId="1" fontId="39" fillId="0" borderId="0" xfId="0" applyNumberFormat="1" applyFont="1" applyBorder="1" applyAlignment="1">
      <alignment horizontal="right" vertical="top"/>
    </xf>
    <xf numFmtId="0" fontId="7" fillId="2" borderId="14" xfId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left" vertical="top" wrapText="1"/>
    </xf>
    <xf numFmtId="0" fontId="5" fillId="0" borderId="10" xfId="1" applyFont="1" applyFill="1" applyBorder="1" applyAlignment="1">
      <alignment horizontal="left" vertical="top" wrapText="1"/>
    </xf>
    <xf numFmtId="0" fontId="5" fillId="0" borderId="9" xfId="1" applyFont="1" applyFill="1" applyBorder="1" applyAlignment="1">
      <alignment horizontal="center" vertical="top" wrapText="1"/>
    </xf>
    <xf numFmtId="0" fontId="5" fillId="0" borderId="31" xfId="1" applyFont="1" applyFill="1" applyBorder="1" applyAlignment="1">
      <alignment horizontal="center" vertical="top" wrapText="1"/>
    </xf>
    <xf numFmtId="0" fontId="5" fillId="0" borderId="10" xfId="1" applyFont="1" applyFill="1" applyBorder="1" applyAlignment="1">
      <alignment horizontal="center" vertical="top" wrapText="1"/>
    </xf>
    <xf numFmtId="0" fontId="5" fillId="0" borderId="12" xfId="1" applyFont="1" applyFill="1" applyBorder="1" applyAlignment="1">
      <alignment horizontal="left" vertical="top" wrapText="1"/>
    </xf>
    <xf numFmtId="0" fontId="5" fillId="0" borderId="13" xfId="1" applyFont="1" applyFill="1" applyBorder="1" applyAlignment="1">
      <alignment horizontal="left" vertical="top" wrapText="1"/>
    </xf>
    <xf numFmtId="0" fontId="5" fillId="0" borderId="12" xfId="1" applyFont="1" applyFill="1" applyBorder="1" applyAlignment="1">
      <alignment horizontal="center" vertical="top" wrapText="1"/>
    </xf>
    <xf numFmtId="0" fontId="5" fillId="0" borderId="19" xfId="1" applyFont="1" applyFill="1" applyBorder="1" applyAlignment="1">
      <alignment horizontal="center" vertical="top" wrapText="1"/>
    </xf>
    <xf numFmtId="0" fontId="5" fillId="0" borderId="13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justify" vertical="top" wrapText="1"/>
    </xf>
    <xf numFmtId="0" fontId="5" fillId="0" borderId="0" xfId="1" applyFont="1" applyFill="1" applyBorder="1" applyAlignment="1">
      <alignment horizontal="left" vertical="top" wrapText="1"/>
    </xf>
    <xf numFmtId="0" fontId="5" fillId="0" borderId="0" xfId="1" quotePrefix="1" applyFont="1" applyFill="1" applyBorder="1" applyAlignment="1">
      <alignment horizontal="left" vertical="top" wrapText="1"/>
    </xf>
    <xf numFmtId="0" fontId="5" fillId="0" borderId="12" xfId="1" applyFont="1" applyFill="1" applyBorder="1" applyAlignment="1">
      <alignment horizontal="justify" vertical="top" wrapText="1"/>
    </xf>
    <xf numFmtId="0" fontId="5" fillId="0" borderId="13" xfId="1" applyFont="1" applyFill="1" applyBorder="1" applyAlignment="1">
      <alignment horizontal="justify" vertical="top" wrapText="1"/>
    </xf>
    <xf numFmtId="0" fontId="8" fillId="0" borderId="0" xfId="0" applyFont="1" applyAlignment="1">
      <alignment horizontal="justify" vertical="top" wrapText="1"/>
    </xf>
    <xf numFmtId="0" fontId="5" fillId="0" borderId="33" xfId="1" applyFont="1" applyFill="1" applyBorder="1" applyAlignment="1">
      <alignment horizontal="center" vertical="top" wrapText="1"/>
    </xf>
    <xf numFmtId="0" fontId="5" fillId="0" borderId="34" xfId="1" applyFont="1" applyFill="1" applyBorder="1" applyAlignment="1">
      <alignment horizontal="center" vertical="top" wrapText="1"/>
    </xf>
    <xf numFmtId="0" fontId="5" fillId="0" borderId="35" xfId="1" applyFont="1" applyFill="1" applyBorder="1" applyAlignment="1">
      <alignment horizontal="center" vertical="top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31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19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7" fillId="3" borderId="20" xfId="1" applyFont="1" applyFill="1" applyBorder="1" applyAlignment="1">
      <alignment horizontal="center" vertical="top"/>
    </xf>
    <xf numFmtId="0" fontId="7" fillId="3" borderId="21" xfId="1" applyFont="1" applyFill="1" applyBorder="1" applyAlignment="1">
      <alignment horizontal="center" vertical="top"/>
    </xf>
    <xf numFmtId="0" fontId="7" fillId="3" borderId="22" xfId="1" applyFont="1" applyFill="1" applyBorder="1" applyAlignment="1">
      <alignment horizontal="center" vertical="top"/>
    </xf>
    <xf numFmtId="0" fontId="8" fillId="0" borderId="13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/>
    </xf>
    <xf numFmtId="0" fontId="8" fillId="0" borderId="19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7" fillId="3" borderId="2" xfId="1" applyFont="1" applyFill="1" applyBorder="1" applyAlignment="1">
      <alignment horizontal="center" vertical="top"/>
    </xf>
    <xf numFmtId="0" fontId="7" fillId="3" borderId="3" xfId="1" applyFont="1" applyFill="1" applyBorder="1" applyAlignment="1">
      <alignment horizontal="center" vertical="top"/>
    </xf>
    <xf numFmtId="0" fontId="5" fillId="0" borderId="19" xfId="1" applyFont="1" applyFill="1" applyBorder="1" applyAlignment="1">
      <alignment horizontal="left" vertical="top" wrapText="1"/>
    </xf>
    <xf numFmtId="0" fontId="5" fillId="0" borderId="26" xfId="1" applyFont="1" applyFill="1" applyBorder="1" applyAlignment="1">
      <alignment horizontal="justify" vertical="top" wrapText="1"/>
    </xf>
    <xf numFmtId="0" fontId="5" fillId="0" borderId="19" xfId="1" applyFont="1" applyFill="1" applyBorder="1" applyAlignment="1">
      <alignment horizontal="justify" vertical="top" wrapText="1"/>
    </xf>
    <xf numFmtId="0" fontId="5" fillId="0" borderId="26" xfId="1" applyFont="1" applyFill="1" applyBorder="1" applyAlignment="1">
      <alignment horizontal="left" wrapText="1"/>
    </xf>
    <xf numFmtId="0" fontId="5" fillId="0" borderId="19" xfId="1" applyFont="1" applyFill="1" applyBorder="1" applyAlignment="1">
      <alignment horizontal="left" wrapText="1"/>
    </xf>
    <xf numFmtId="0" fontId="5" fillId="0" borderId="13" xfId="1" applyFont="1" applyFill="1" applyBorder="1" applyAlignment="1">
      <alignment horizontal="left" wrapText="1"/>
    </xf>
    <xf numFmtId="0" fontId="7" fillId="3" borderId="4" xfId="1" applyFont="1" applyFill="1" applyBorder="1" applyAlignment="1">
      <alignment horizontal="center" vertical="top"/>
    </xf>
    <xf numFmtId="0" fontId="5" fillId="0" borderId="31" xfId="1" applyFont="1" applyFill="1" applyBorder="1" applyAlignment="1">
      <alignment horizontal="left" vertical="top" wrapText="1"/>
    </xf>
    <xf numFmtId="0" fontId="5" fillId="0" borderId="12" xfId="1" applyFont="1" applyFill="1" applyBorder="1" applyAlignment="1">
      <alignment horizontal="left" wrapText="1"/>
    </xf>
    <xf numFmtId="0" fontId="5" fillId="0" borderId="9" xfId="1" applyFont="1" applyFill="1" applyBorder="1" applyAlignment="1">
      <alignment horizontal="center" vertical="top"/>
    </xf>
    <xf numFmtId="0" fontId="5" fillId="0" borderId="31" xfId="1" applyFont="1" applyFill="1" applyBorder="1" applyAlignment="1">
      <alignment horizontal="center" vertical="top"/>
    </xf>
    <xf numFmtId="0" fontId="5" fillId="0" borderId="10" xfId="1" applyFont="1" applyFill="1" applyBorder="1" applyAlignment="1">
      <alignment horizontal="center" vertical="top"/>
    </xf>
    <xf numFmtId="0" fontId="5" fillId="3" borderId="3" xfId="1" applyFont="1" applyFill="1" applyBorder="1" applyAlignment="1">
      <alignment horizontal="center" vertical="top"/>
    </xf>
    <xf numFmtId="0" fontId="5" fillId="3" borderId="4" xfId="1" applyFont="1" applyFill="1" applyBorder="1" applyAlignment="1">
      <alignment horizontal="center" vertical="top"/>
    </xf>
    <xf numFmtId="0" fontId="5" fillId="0" borderId="12" xfId="1" applyFont="1" applyFill="1" applyBorder="1" applyAlignment="1">
      <alignment horizontal="left"/>
    </xf>
    <xf numFmtId="0" fontId="5" fillId="0" borderId="19" xfId="1" applyFont="1" applyFill="1" applyBorder="1" applyAlignment="1">
      <alignment horizontal="left"/>
    </xf>
    <xf numFmtId="0" fontId="5" fillId="0" borderId="13" xfId="1" applyFont="1" applyFill="1" applyBorder="1" applyAlignment="1">
      <alignment horizontal="left"/>
    </xf>
    <xf numFmtId="0" fontId="5" fillId="0" borderId="33" xfId="1" applyFont="1" applyFill="1" applyBorder="1" applyAlignment="1">
      <alignment horizontal="center" vertical="top"/>
    </xf>
    <xf numFmtId="0" fontId="5" fillId="0" borderId="34" xfId="1" applyFont="1" applyFill="1" applyBorder="1" applyAlignment="1">
      <alignment horizontal="center" vertical="top"/>
    </xf>
    <xf numFmtId="0" fontId="5" fillId="0" borderId="35" xfId="1" applyFont="1" applyFill="1" applyBorder="1" applyAlignment="1">
      <alignment horizontal="center" vertical="top"/>
    </xf>
    <xf numFmtId="0" fontId="5" fillId="0" borderId="33" xfId="1" applyFont="1" applyFill="1" applyBorder="1" applyAlignment="1">
      <alignment horizontal="left" vertical="top"/>
    </xf>
    <xf numFmtId="0" fontId="5" fillId="0" borderId="35" xfId="1" applyFont="1" applyFill="1" applyBorder="1" applyAlignment="1">
      <alignment horizontal="left" vertical="top"/>
    </xf>
    <xf numFmtId="0" fontId="7" fillId="3" borderId="2" xfId="1" applyFont="1" applyFill="1" applyBorder="1" applyAlignment="1">
      <alignment horizontal="center" vertical="top" wrapText="1"/>
    </xf>
    <xf numFmtId="0" fontId="7" fillId="3" borderId="3" xfId="1" applyFont="1" applyFill="1" applyBorder="1" applyAlignment="1">
      <alignment horizontal="center" vertical="top" wrapText="1"/>
    </xf>
    <xf numFmtId="0" fontId="7" fillId="3" borderId="4" xfId="1" applyFont="1" applyFill="1" applyBorder="1" applyAlignment="1">
      <alignment horizontal="center" vertical="top" wrapText="1"/>
    </xf>
    <xf numFmtId="0" fontId="8" fillId="0" borderId="0" xfId="0" applyFont="1" applyFill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38" fillId="0" borderId="0" xfId="0" applyFont="1" applyAlignment="1">
      <alignment horizontal="center" vertical="top"/>
    </xf>
    <xf numFmtId="0" fontId="38" fillId="0" borderId="0" xfId="0" applyFont="1" applyBorder="1" applyAlignment="1">
      <alignment horizontal="center" vertical="top"/>
    </xf>
    <xf numFmtId="0" fontId="38" fillId="2" borderId="52" xfId="0" applyFont="1" applyFill="1" applyBorder="1" applyAlignment="1">
      <alignment horizontal="center" vertical="top" wrapText="1"/>
    </xf>
    <xf numFmtId="0" fontId="38" fillId="2" borderId="53" xfId="0" applyFont="1" applyFill="1" applyBorder="1" applyAlignment="1">
      <alignment horizontal="center" vertical="top" wrapText="1"/>
    </xf>
    <xf numFmtId="0" fontId="38" fillId="2" borderId="54" xfId="0" applyFont="1" applyFill="1" applyBorder="1" applyAlignment="1">
      <alignment horizontal="center" vertical="top" wrapText="1"/>
    </xf>
    <xf numFmtId="0" fontId="39" fillId="0" borderId="0" xfId="0" applyFont="1" applyBorder="1" applyAlignment="1">
      <alignment horizontal="left" vertical="top"/>
    </xf>
    <xf numFmtId="0" fontId="38" fillId="0" borderId="52" xfId="0" applyFont="1" applyBorder="1" applyAlignment="1">
      <alignment horizontal="center" vertical="top"/>
    </xf>
    <xf numFmtId="0" fontId="39" fillId="0" borderId="53" xfId="0" applyFont="1" applyBorder="1" applyAlignment="1">
      <alignment horizontal="left" vertical="top"/>
    </xf>
    <xf numFmtId="0" fontId="39" fillId="0" borderId="63" xfId="0" applyFont="1" applyBorder="1" applyAlignment="1">
      <alignment horizontal="left" vertical="top"/>
    </xf>
    <xf numFmtId="0" fontId="39" fillId="0" borderId="0" xfId="0" applyFont="1" applyAlignment="1">
      <alignment horizontal="left" vertical="top" wrapText="1"/>
    </xf>
    <xf numFmtId="0" fontId="38" fillId="0" borderId="52" xfId="0" applyFont="1" applyFill="1" applyBorder="1" applyAlignment="1">
      <alignment horizontal="center" vertical="top" wrapText="1"/>
    </xf>
    <xf numFmtId="0" fontId="38" fillId="0" borderId="53" xfId="0" applyFont="1" applyFill="1" applyBorder="1" applyAlignment="1">
      <alignment horizontal="center" vertical="top"/>
    </xf>
    <xf numFmtId="0" fontId="38" fillId="0" borderId="54" xfId="0" applyFont="1" applyFill="1" applyBorder="1" applyAlignment="1">
      <alignment horizontal="center" vertical="top"/>
    </xf>
    <xf numFmtId="0" fontId="38" fillId="0" borderId="52" xfId="0" applyFont="1" applyFill="1" applyBorder="1" applyAlignment="1">
      <alignment horizontal="center" vertical="top"/>
    </xf>
    <xf numFmtId="0" fontId="17" fillId="0" borderId="40" xfId="19" applyFont="1" applyFill="1" applyBorder="1" applyAlignment="1">
      <alignment horizontal="center" vertical="center" wrapText="1"/>
    </xf>
    <xf numFmtId="0" fontId="17" fillId="0" borderId="41" xfId="19" applyFont="1" applyFill="1" applyBorder="1" applyAlignment="1">
      <alignment horizontal="center" vertical="center" wrapText="1"/>
    </xf>
    <xf numFmtId="0" fontId="16" fillId="0" borderId="37" xfId="19" applyFont="1" applyFill="1" applyBorder="1" applyAlignment="1">
      <alignment horizontal="center" vertical="center" wrapText="1"/>
    </xf>
    <xf numFmtId="0" fontId="16" fillId="0" borderId="39" xfId="19" applyFont="1" applyFill="1" applyBorder="1" applyAlignment="1">
      <alignment horizontal="center" vertical="center" wrapText="1"/>
    </xf>
    <xf numFmtId="0" fontId="14" fillId="0" borderId="0" xfId="19" applyFont="1" applyFill="1" applyBorder="1" applyAlignment="1">
      <alignment horizontal="center" vertical="top" wrapText="1"/>
    </xf>
    <xf numFmtId="0" fontId="16" fillId="0" borderId="2" xfId="19" applyFont="1" applyFill="1" applyBorder="1" applyAlignment="1">
      <alignment horizontal="left" vertical="center" wrapText="1"/>
    </xf>
    <xf numFmtId="0" fontId="16" fillId="0" borderId="4" xfId="19" applyFont="1" applyFill="1" applyBorder="1" applyAlignment="1">
      <alignment horizontal="left" vertical="center" wrapText="1"/>
    </xf>
    <xf numFmtId="0" fontId="16" fillId="0" borderId="2" xfId="19" applyFont="1" applyFill="1" applyBorder="1" applyAlignment="1">
      <alignment horizontal="center" vertical="center" wrapText="1"/>
    </xf>
    <xf numFmtId="0" fontId="16" fillId="0" borderId="4" xfId="19" applyFont="1" applyFill="1" applyBorder="1" applyAlignment="1">
      <alignment horizontal="center" vertical="center" wrapText="1"/>
    </xf>
    <xf numFmtId="0" fontId="2" fillId="0" borderId="37" xfId="19" applyFill="1" applyBorder="1" applyAlignment="1">
      <alignment horizontal="left" vertical="center" wrapText="1"/>
    </xf>
    <xf numFmtId="0" fontId="2" fillId="0" borderId="38" xfId="19" applyFill="1" applyBorder="1" applyAlignment="1">
      <alignment horizontal="left" vertical="center" wrapText="1"/>
    </xf>
    <xf numFmtId="0" fontId="2" fillId="0" borderId="4" xfId="19" applyFill="1" applyBorder="1" applyAlignment="1">
      <alignment horizontal="left" vertical="center" wrapText="1"/>
    </xf>
    <xf numFmtId="0" fontId="16" fillId="5" borderId="2" xfId="19" applyFont="1" applyFill="1" applyBorder="1" applyAlignment="1">
      <alignment horizontal="left" vertical="center" wrapText="1"/>
    </xf>
    <xf numFmtId="0" fontId="16" fillId="5" borderId="3" xfId="19" applyFont="1" applyFill="1" applyBorder="1" applyAlignment="1">
      <alignment horizontal="left" vertical="center" wrapText="1"/>
    </xf>
    <xf numFmtId="0" fontId="16" fillId="5" borderId="4" xfId="19" applyFont="1" applyFill="1" applyBorder="1" applyAlignment="1">
      <alignment horizontal="left" vertical="center" wrapText="1"/>
    </xf>
    <xf numFmtId="0" fontId="14" fillId="5" borderId="14" xfId="19" applyFont="1" applyFill="1" applyBorder="1" applyAlignment="1">
      <alignment horizontal="center" vertical="center" wrapText="1"/>
    </xf>
    <xf numFmtId="0" fontId="14" fillId="5" borderId="6" xfId="19" applyFont="1" applyFill="1" applyBorder="1" applyAlignment="1">
      <alignment horizontal="center" vertical="center" wrapText="1"/>
    </xf>
    <xf numFmtId="0" fontId="14" fillId="5" borderId="15" xfId="19" applyFont="1" applyFill="1" applyBorder="1" applyAlignment="1">
      <alignment horizontal="center" vertical="center" wrapText="1"/>
    </xf>
    <xf numFmtId="0" fontId="14" fillId="5" borderId="17" xfId="19" applyFont="1" applyFill="1" applyBorder="1" applyAlignment="1">
      <alignment horizontal="center" vertical="center" wrapText="1"/>
    </xf>
    <xf numFmtId="0" fontId="14" fillId="5" borderId="7" xfId="19" applyFont="1" applyFill="1" applyBorder="1" applyAlignment="1">
      <alignment horizontal="center" vertical="center" wrapText="1"/>
    </xf>
    <xf numFmtId="0" fontId="14" fillId="5" borderId="8" xfId="19" applyFont="1" applyFill="1" applyBorder="1" applyAlignment="1">
      <alignment horizontal="center" vertical="center" wrapText="1"/>
    </xf>
    <xf numFmtId="0" fontId="14" fillId="5" borderId="2" xfId="19" applyFont="1" applyFill="1" applyBorder="1" applyAlignment="1">
      <alignment horizontal="center" vertical="center" wrapText="1"/>
    </xf>
    <xf numFmtId="0" fontId="14" fillId="5" borderId="3" xfId="19" applyFont="1" applyFill="1" applyBorder="1" applyAlignment="1">
      <alignment horizontal="center" vertical="center" wrapText="1"/>
    </xf>
    <xf numFmtId="0" fontId="14" fillId="5" borderId="4" xfId="19" applyFont="1" applyFill="1" applyBorder="1" applyAlignment="1">
      <alignment horizontal="center" vertical="center" wrapText="1"/>
    </xf>
    <xf numFmtId="0" fontId="2" fillId="0" borderId="0" xfId="19" applyFill="1" applyBorder="1" applyAlignment="1">
      <alignment horizontal="center" vertical="top" wrapText="1"/>
    </xf>
    <xf numFmtId="0" fontId="14" fillId="5" borderId="2" xfId="19" applyFont="1" applyFill="1" applyBorder="1" applyAlignment="1">
      <alignment horizontal="center" vertical="top" wrapText="1"/>
    </xf>
    <xf numFmtId="0" fontId="14" fillId="5" borderId="4" xfId="19" applyFont="1" applyFill="1" applyBorder="1" applyAlignment="1">
      <alignment horizontal="center" vertical="top" wrapText="1"/>
    </xf>
    <xf numFmtId="0" fontId="14" fillId="5" borderId="3" xfId="19" applyFont="1" applyFill="1" applyBorder="1" applyAlignment="1">
      <alignment horizontal="center" vertical="top" wrapText="1"/>
    </xf>
    <xf numFmtId="1" fontId="15" fillId="5" borderId="2" xfId="19" applyNumberFormat="1" applyFont="1" applyFill="1" applyBorder="1" applyAlignment="1">
      <alignment horizontal="left" vertical="center" shrinkToFit="1"/>
    </xf>
    <xf numFmtId="1" fontId="15" fillId="5" borderId="3" xfId="19" applyNumberFormat="1" applyFont="1" applyFill="1" applyBorder="1" applyAlignment="1">
      <alignment horizontal="left" vertical="center" shrinkToFit="1"/>
    </xf>
    <xf numFmtId="1" fontId="15" fillId="5" borderId="4" xfId="19" applyNumberFormat="1" applyFont="1" applyFill="1" applyBorder="1" applyAlignment="1">
      <alignment horizontal="left" vertical="center" shrinkToFit="1"/>
    </xf>
    <xf numFmtId="0" fontId="5" fillId="0" borderId="12" xfId="1" applyFont="1" applyFill="1" applyBorder="1" applyAlignment="1">
      <alignment horizontal="left" vertical="center"/>
    </xf>
    <xf numFmtId="0" fontId="5" fillId="0" borderId="19" xfId="1" applyFont="1" applyFill="1" applyBorder="1" applyAlignment="1">
      <alignment horizontal="left" vertical="center"/>
    </xf>
    <xf numFmtId="0" fontId="5" fillId="0" borderId="13" xfId="1" applyFont="1" applyFill="1" applyBorder="1" applyAlignment="1">
      <alignment horizontal="left" vertical="center"/>
    </xf>
    <xf numFmtId="0" fontId="5" fillId="0" borderId="12" xfId="1" applyFont="1" applyFill="1" applyBorder="1" applyAlignment="1">
      <alignment horizontal="left" vertical="center" wrapText="1"/>
    </xf>
    <xf numFmtId="0" fontId="5" fillId="0" borderId="19" xfId="1" applyFont="1" applyFill="1" applyBorder="1" applyAlignment="1">
      <alignment horizontal="left" vertical="center" wrapText="1"/>
    </xf>
    <xf numFmtId="0" fontId="5" fillId="0" borderId="13" xfId="1" applyFont="1" applyFill="1" applyBorder="1" applyAlignment="1">
      <alignment horizontal="left" vertical="center" wrapText="1"/>
    </xf>
  </cellXfs>
  <cellStyles count="81">
    <cellStyle name="20% - Accent1 2" xfId="23"/>
    <cellStyle name="20% - Accent2 2" xfId="24"/>
    <cellStyle name="20% - Accent3 2" xfId="25"/>
    <cellStyle name="20% - Accent4 2" xfId="26"/>
    <cellStyle name="20% - Accent5 2" xfId="27"/>
    <cellStyle name="20% - Accent6 2" xfId="28"/>
    <cellStyle name="40% - Accent1 2" xfId="29"/>
    <cellStyle name="40% - Accent2 2" xfId="30"/>
    <cellStyle name="40% - Accent3 2" xfId="31"/>
    <cellStyle name="40% - Accent4 2" xfId="32"/>
    <cellStyle name="40% - Accent5 2" xfId="33"/>
    <cellStyle name="40% - Accent6 2" xfId="34"/>
    <cellStyle name="60% - Accent1 2" xfId="35"/>
    <cellStyle name="60% - Accent2 2" xfId="36"/>
    <cellStyle name="60% - Accent3 2" xfId="37"/>
    <cellStyle name="60% - Accent4 2" xfId="38"/>
    <cellStyle name="60% - Accent5 2" xfId="39"/>
    <cellStyle name="60% - Accent6 2" xfId="40"/>
    <cellStyle name="Accent1 2" xfId="41"/>
    <cellStyle name="Accent2 2" xfId="42"/>
    <cellStyle name="Accent3 2" xfId="43"/>
    <cellStyle name="Accent4 2" xfId="44"/>
    <cellStyle name="Accent5 2" xfId="45"/>
    <cellStyle name="Accent6 2" xfId="46"/>
    <cellStyle name="Bad 2" xfId="47"/>
    <cellStyle name="Calculation 2" xfId="48"/>
    <cellStyle name="Check Cell 2" xfId="49"/>
    <cellStyle name="Comma" xfId="2" builtinId="3"/>
    <cellStyle name="Comma [0] 2" xfId="3"/>
    <cellStyle name="Comma [0] 3" xfId="50"/>
    <cellStyle name="Comma 2" xfId="4"/>
    <cellStyle name="Comma 3" xfId="5"/>
    <cellStyle name="Explanatory Text 2" xfId="51"/>
    <cellStyle name="Good 2" xfId="52"/>
    <cellStyle name="Heading 1 2" xfId="53"/>
    <cellStyle name="Heading 2 2" xfId="54"/>
    <cellStyle name="Heading 3 2" xfId="55"/>
    <cellStyle name="Heading 4 2" xfId="56"/>
    <cellStyle name="Hyperlink 2" xfId="20"/>
    <cellStyle name="Input 2" xfId="57"/>
    <cellStyle name="Linked Cell 2" xfId="58"/>
    <cellStyle name="Neutral 2" xfId="59"/>
    <cellStyle name="Normal" xfId="0" builtinId="0"/>
    <cellStyle name="Normal 2" xfId="1"/>
    <cellStyle name="Normal 2 2" xfId="6"/>
    <cellStyle name="Normal 2 2 2" xfId="7"/>
    <cellStyle name="Normal 2 2 3" xfId="11"/>
    <cellStyle name="Normal 2 2 4" xfId="13"/>
    <cellStyle name="Normal 2 2 5" xfId="14"/>
    <cellStyle name="Normal 2 2 6" xfId="16"/>
    <cellStyle name="Normal 2 2 7" xfId="18"/>
    <cellStyle name="Normal 2 3" xfId="10"/>
    <cellStyle name="Normal 2 4" xfId="12"/>
    <cellStyle name="Normal 2 5" xfId="9"/>
    <cellStyle name="Normal 2 6" xfId="15"/>
    <cellStyle name="Normal 2 7" xfId="17"/>
    <cellStyle name="Normal 3" xfId="8"/>
    <cellStyle name="Normal 3 2" xfId="21"/>
    <cellStyle name="Normal 3 2 2" xfId="60"/>
    <cellStyle name="Normal 3 3" xfId="61"/>
    <cellStyle name="Normal 3 4" xfId="62"/>
    <cellStyle name="Normal 4" xfId="22"/>
    <cellStyle name="Normal 4 2" xfId="63"/>
    <cellStyle name="Normal 4 2 2" xfId="64"/>
    <cellStyle name="Normal 5" xfId="19"/>
    <cellStyle name="Normal 5 2" xfId="65"/>
    <cellStyle name="Normal 5 2 2" xfId="66"/>
    <cellStyle name="Normal 5 2 3" xfId="67"/>
    <cellStyle name="Normal 5 3" xfId="68"/>
    <cellStyle name="Normal 5 4" xfId="69"/>
    <cellStyle name="Normal 5 5" xfId="70"/>
    <cellStyle name="Normal 5 6" xfId="71"/>
    <cellStyle name="Normal 6" xfId="72"/>
    <cellStyle name="Normal 6 2" xfId="73"/>
    <cellStyle name="Normal 7" xfId="74"/>
    <cellStyle name="Normal 8" xfId="75"/>
    <cellStyle name="Note 2" xfId="76"/>
    <cellStyle name="Output 2" xfId="77"/>
    <cellStyle name="Title 2" xfId="78"/>
    <cellStyle name="Total 2" xfId="79"/>
    <cellStyle name="Warning Text 2" xfId="80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S234"/>
  <sheetViews>
    <sheetView tabSelected="1" view="pageBreakPreview" topLeftCell="C220" zoomScale="90" zoomScaleSheetLayoutView="90" workbookViewId="0">
      <selection activeCell="D236" sqref="D236"/>
    </sheetView>
  </sheetViews>
  <sheetFormatPr defaultColWidth="9.140625"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5" style="1" customWidth="1"/>
    <col min="8" max="8" width="11.7109375" style="1" customWidth="1"/>
    <col min="9" max="9" width="11.42578125" style="1" customWidth="1"/>
    <col min="10" max="10" width="18.85546875" style="1" customWidth="1"/>
    <col min="11" max="11" width="14.140625" style="1" customWidth="1"/>
    <col min="12" max="12" width="19.285156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200" t="s">
        <v>66</v>
      </c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"/>
    </row>
    <row r="2" spans="1:13" ht="17.25" customHeight="1" x14ac:dyDescent="0.25">
      <c r="B2" s="201" t="s">
        <v>49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4"/>
    </row>
    <row r="3" spans="1:13" ht="12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4" t="s">
        <v>82</v>
      </c>
      <c r="C4" s="7" t="s">
        <v>7</v>
      </c>
      <c r="D4" s="7"/>
      <c r="E4" s="37" t="s">
        <v>6</v>
      </c>
      <c r="F4" s="1" t="s">
        <v>194</v>
      </c>
      <c r="I4" s="4"/>
      <c r="J4" s="4"/>
      <c r="K4" s="4"/>
      <c r="L4" s="4"/>
      <c r="M4" s="4"/>
    </row>
    <row r="5" spans="1:13" ht="17.25" customHeight="1" x14ac:dyDescent="0.25">
      <c r="A5" s="5"/>
      <c r="B5" s="64" t="s">
        <v>83</v>
      </c>
      <c r="C5" s="7" t="s">
        <v>3</v>
      </c>
      <c r="D5" s="7"/>
      <c r="E5" s="37" t="s">
        <v>6</v>
      </c>
      <c r="F5" s="54" t="s">
        <v>74</v>
      </c>
      <c r="G5" s="54"/>
      <c r="H5" s="54"/>
      <c r="I5" s="4"/>
      <c r="J5" s="4"/>
      <c r="K5" s="4"/>
      <c r="L5" s="4"/>
      <c r="M5" s="4"/>
    </row>
    <row r="6" spans="1:13" ht="17.25" customHeight="1" x14ac:dyDescent="0.25">
      <c r="A6" s="5"/>
      <c r="B6" s="64" t="s">
        <v>84</v>
      </c>
      <c r="C6" s="7" t="s">
        <v>4</v>
      </c>
      <c r="D6" s="7"/>
      <c r="E6" s="37" t="s">
        <v>6</v>
      </c>
      <c r="F6" s="1" t="s">
        <v>195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4"/>
      <c r="G7" s="54"/>
      <c r="H7" s="54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4"/>
      <c r="G8" s="54"/>
      <c r="H8" s="54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F9" s="1" t="s">
        <v>172</v>
      </c>
      <c r="I9" s="4"/>
      <c r="J9" s="4"/>
      <c r="K9" s="4"/>
      <c r="L9" s="4"/>
      <c r="M9" s="4"/>
    </row>
    <row r="10" spans="1:13" ht="16.5" customHeight="1" x14ac:dyDescent="0.25">
      <c r="A10" s="5"/>
      <c r="B10" s="6"/>
      <c r="C10" s="6" t="s">
        <v>18</v>
      </c>
      <c r="D10" s="7" t="s">
        <v>78</v>
      </c>
      <c r="E10" s="37" t="s">
        <v>6</v>
      </c>
      <c r="I10" s="4"/>
      <c r="J10" s="4"/>
      <c r="K10" s="4"/>
      <c r="L10" s="4"/>
      <c r="M10" s="4"/>
    </row>
    <row r="11" spans="1:13" ht="16.5" customHeight="1" x14ac:dyDescent="0.25">
      <c r="A11" s="5"/>
      <c r="B11" s="6"/>
      <c r="C11" s="6" t="s">
        <v>19</v>
      </c>
      <c r="D11" s="7" t="s">
        <v>8</v>
      </c>
      <c r="E11" s="37" t="s">
        <v>6</v>
      </c>
      <c r="I11" s="4"/>
      <c r="J11" s="4"/>
      <c r="K11" s="4"/>
      <c r="L11" s="4"/>
      <c r="M11" s="4"/>
    </row>
    <row r="12" spans="1:13" ht="16.5" customHeight="1" x14ac:dyDescent="0.25">
      <c r="A12" s="5"/>
      <c r="B12" s="6"/>
      <c r="C12" s="6" t="s">
        <v>20</v>
      </c>
      <c r="D12" s="7" t="s">
        <v>9</v>
      </c>
      <c r="E12" s="37" t="s">
        <v>6</v>
      </c>
      <c r="I12" s="4"/>
      <c r="J12" s="4"/>
      <c r="K12" s="4"/>
      <c r="L12" s="4"/>
      <c r="M12" s="4"/>
    </row>
    <row r="13" spans="1:13" ht="16.5" customHeight="1" x14ac:dyDescent="0.25">
      <c r="A13" s="5"/>
      <c r="B13" s="6"/>
      <c r="C13" s="6" t="s">
        <v>21</v>
      </c>
      <c r="D13" s="7" t="s">
        <v>79</v>
      </c>
      <c r="E13" s="37" t="s">
        <v>6</v>
      </c>
      <c r="F13" s="54"/>
      <c r="G13" s="54"/>
      <c r="H13" s="54"/>
      <c r="I13" s="4"/>
      <c r="J13" s="4"/>
      <c r="K13" s="4"/>
      <c r="L13" s="4"/>
      <c r="M13" s="4"/>
    </row>
    <row r="14" spans="1:13" ht="4.5" customHeight="1" x14ac:dyDescent="0.25">
      <c r="A14" s="5"/>
      <c r="B14" s="6"/>
      <c r="C14" s="6"/>
      <c r="D14" s="7"/>
      <c r="E14" s="37"/>
      <c r="F14" s="54"/>
      <c r="G14" s="54"/>
      <c r="H14" s="54"/>
      <c r="I14" s="4"/>
      <c r="J14" s="4"/>
      <c r="K14" s="4"/>
      <c r="L14" s="4"/>
      <c r="M14" s="4"/>
    </row>
    <row r="15" spans="1:13" ht="49.5" customHeight="1" x14ac:dyDescent="0.25">
      <c r="A15" s="5"/>
      <c r="B15" s="54" t="s">
        <v>85</v>
      </c>
      <c r="C15" s="47" t="s">
        <v>10</v>
      </c>
      <c r="D15" s="29"/>
      <c r="E15" s="55" t="s">
        <v>6</v>
      </c>
      <c r="F15" s="202" t="s">
        <v>196</v>
      </c>
      <c r="G15" s="202"/>
      <c r="H15" s="202"/>
      <c r="I15" s="202"/>
      <c r="J15" s="202"/>
      <c r="K15" s="202"/>
      <c r="L15" s="202"/>
      <c r="M15" s="4"/>
    </row>
    <row r="16" spans="1:13" ht="0.75" customHeight="1" x14ac:dyDescent="0.25">
      <c r="A16" s="5"/>
      <c r="B16" s="54"/>
      <c r="C16" s="47"/>
      <c r="D16" s="29"/>
      <c r="E16" s="55"/>
      <c r="F16" s="97"/>
      <c r="G16" s="97"/>
      <c r="H16" s="97"/>
      <c r="I16" s="97"/>
      <c r="J16" s="97"/>
      <c r="K16" s="97"/>
      <c r="L16" s="97"/>
      <c r="M16" s="4"/>
    </row>
    <row r="17" spans="1:13" ht="17.25" customHeight="1" x14ac:dyDescent="0.25">
      <c r="A17" s="5"/>
      <c r="B17" s="64" t="s">
        <v>86</v>
      </c>
      <c r="C17" s="7" t="s">
        <v>11</v>
      </c>
      <c r="D17" s="8"/>
      <c r="E17" s="37" t="s">
        <v>6</v>
      </c>
      <c r="I17" s="4"/>
      <c r="J17" s="4"/>
      <c r="K17" s="4"/>
      <c r="L17" s="4"/>
      <c r="M17" s="4"/>
    </row>
    <row r="18" spans="1:13" ht="21" customHeight="1" x14ac:dyDescent="0.25">
      <c r="A18" s="5"/>
      <c r="B18" s="6"/>
      <c r="C18" s="1" t="s">
        <v>15</v>
      </c>
      <c r="D18" s="47" t="s">
        <v>14</v>
      </c>
      <c r="E18" s="55" t="s">
        <v>6</v>
      </c>
      <c r="F18" s="203" t="s">
        <v>327</v>
      </c>
      <c r="G18" s="203"/>
      <c r="H18" s="203"/>
      <c r="I18" s="203"/>
      <c r="J18" s="203"/>
      <c r="K18" s="203"/>
      <c r="L18" s="203"/>
      <c r="M18" s="4"/>
    </row>
    <row r="19" spans="1:13" ht="17.25" customHeight="1" x14ac:dyDescent="0.25">
      <c r="A19" s="5"/>
      <c r="B19" s="6"/>
      <c r="C19" s="6" t="s">
        <v>16</v>
      </c>
      <c r="D19" s="7" t="s">
        <v>12</v>
      </c>
      <c r="E19" s="37" t="s">
        <v>6</v>
      </c>
      <c r="F19" s="204"/>
      <c r="G19" s="204"/>
      <c r="H19" s="204"/>
      <c r="I19" s="204"/>
      <c r="J19" s="204"/>
      <c r="K19" s="204"/>
      <c r="L19" s="204"/>
      <c r="M19" s="4"/>
    </row>
    <row r="20" spans="1:13" ht="15.75" customHeight="1" x14ac:dyDescent="0.25">
      <c r="A20" s="5"/>
      <c r="B20" s="6"/>
      <c r="C20" s="6"/>
      <c r="D20" s="7"/>
      <c r="E20" s="94" t="s">
        <v>74</v>
      </c>
      <c r="F20" s="1" t="s">
        <v>187</v>
      </c>
      <c r="G20" s="98"/>
      <c r="H20" s="98"/>
      <c r="I20" s="98"/>
      <c r="J20" s="98"/>
      <c r="K20" s="98"/>
      <c r="L20" s="98"/>
      <c r="M20" s="4"/>
    </row>
    <row r="21" spans="1:13" ht="15.75" customHeight="1" x14ac:dyDescent="0.25">
      <c r="A21" s="5"/>
      <c r="B21" s="6"/>
      <c r="C21" s="6"/>
      <c r="D21" s="7"/>
      <c r="E21" s="94" t="s">
        <v>74</v>
      </c>
      <c r="F21" s="203" t="s">
        <v>197</v>
      </c>
      <c r="G21" s="204"/>
      <c r="H21" s="204"/>
      <c r="I21" s="204"/>
      <c r="J21" s="204"/>
      <c r="K21" s="204"/>
      <c r="L21" s="204"/>
      <c r="M21" s="4"/>
    </row>
    <row r="22" spans="1:13" ht="15.75" customHeight="1" x14ac:dyDescent="0.25">
      <c r="A22" s="5"/>
      <c r="B22" s="6"/>
      <c r="C22" s="6"/>
      <c r="D22" s="7"/>
      <c r="E22" s="37"/>
      <c r="F22" s="204"/>
      <c r="G22" s="204"/>
      <c r="H22" s="204"/>
      <c r="I22" s="204"/>
      <c r="J22" s="204"/>
      <c r="K22" s="204"/>
      <c r="L22" s="204"/>
      <c r="M22" s="4"/>
    </row>
    <row r="23" spans="1:13" ht="15.75" customHeight="1" x14ac:dyDescent="0.25">
      <c r="A23" s="5"/>
      <c r="B23" s="6"/>
      <c r="C23" s="6"/>
      <c r="D23" s="7"/>
      <c r="E23" s="37"/>
      <c r="F23" s="204"/>
      <c r="G23" s="204"/>
      <c r="H23" s="204"/>
      <c r="I23" s="204"/>
      <c r="J23" s="204"/>
      <c r="K23" s="204"/>
      <c r="L23" s="204"/>
      <c r="M23" s="4"/>
    </row>
    <row r="24" spans="1:13" ht="4.5" customHeight="1" x14ac:dyDescent="0.25">
      <c r="A24" s="5"/>
      <c r="B24" s="6"/>
      <c r="C24" s="6"/>
      <c r="D24" s="7"/>
      <c r="E24" s="37"/>
      <c r="F24" s="98"/>
      <c r="G24" s="98"/>
      <c r="H24" s="98"/>
      <c r="I24" s="98"/>
      <c r="J24" s="98"/>
      <c r="K24" s="98"/>
      <c r="L24" s="98"/>
      <c r="M24" s="4"/>
    </row>
    <row r="25" spans="1:13" ht="30.75" customHeight="1" x14ac:dyDescent="0.25">
      <c r="A25" s="5"/>
      <c r="B25" s="6"/>
      <c r="C25" s="6" t="s">
        <v>17</v>
      </c>
      <c r="D25" s="7" t="s">
        <v>13</v>
      </c>
      <c r="E25" s="37" t="s">
        <v>6</v>
      </c>
      <c r="F25" s="204" t="s">
        <v>329</v>
      </c>
      <c r="G25" s="204"/>
      <c r="H25" s="204"/>
      <c r="I25" s="204"/>
      <c r="J25" s="204"/>
      <c r="K25" s="204"/>
      <c r="L25" s="204"/>
      <c r="M25" s="4"/>
    </row>
    <row r="26" spans="1:13" ht="17.25" customHeight="1" x14ac:dyDescent="0.25">
      <c r="A26" s="5"/>
      <c r="B26" s="6"/>
      <c r="C26" s="6"/>
      <c r="D26" s="7"/>
      <c r="E26" s="37"/>
      <c r="F26" s="54" t="s">
        <v>328</v>
      </c>
      <c r="G26" s="54"/>
      <c r="I26" s="4"/>
      <c r="J26" s="4"/>
      <c r="K26" s="4"/>
      <c r="L26" s="4"/>
      <c r="M26" s="4"/>
    </row>
    <row r="27" spans="1:13" ht="17.25" customHeight="1" x14ac:dyDescent="0.25">
      <c r="A27" s="5"/>
      <c r="B27" s="64" t="s">
        <v>87</v>
      </c>
      <c r="C27" s="7" t="s">
        <v>80</v>
      </c>
      <c r="D27" s="7"/>
      <c r="E27" s="37" t="s">
        <v>6</v>
      </c>
      <c r="F27" s="9"/>
      <c r="G27" s="9"/>
      <c r="H27" s="9"/>
      <c r="I27" s="9"/>
      <c r="J27" s="9"/>
      <c r="K27" s="9"/>
      <c r="L27" s="9"/>
      <c r="M27" s="4"/>
    </row>
    <row r="28" spans="1:13" ht="1.5" customHeight="1" x14ac:dyDescent="0.25">
      <c r="B28" s="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ht="72.75" customHeight="1" x14ac:dyDescent="0.25">
      <c r="B29" s="58" t="s">
        <v>50</v>
      </c>
      <c r="C29" s="184" t="s">
        <v>63</v>
      </c>
      <c r="D29" s="185"/>
      <c r="E29" s="184" t="s">
        <v>0</v>
      </c>
      <c r="F29" s="186"/>
      <c r="G29" s="186"/>
      <c r="H29" s="185"/>
      <c r="I29" s="58" t="s">
        <v>1</v>
      </c>
      <c r="J29" s="58" t="s">
        <v>2</v>
      </c>
      <c r="K29" s="58" t="s">
        <v>68</v>
      </c>
      <c r="L29" s="58" t="s">
        <v>81</v>
      </c>
    </row>
    <row r="30" spans="1:13" ht="6.75" customHeight="1" x14ac:dyDescent="0.25">
      <c r="B30" s="49"/>
      <c r="C30" s="99"/>
      <c r="D30" s="100"/>
      <c r="E30" s="187"/>
      <c r="F30" s="188"/>
      <c r="G30" s="188"/>
      <c r="H30" s="189"/>
      <c r="I30" s="49"/>
      <c r="J30" s="183"/>
      <c r="K30" s="49"/>
      <c r="L30" s="49"/>
    </row>
    <row r="31" spans="1:13" ht="49.5" customHeight="1" x14ac:dyDescent="0.25">
      <c r="B31" s="50">
        <v>1</v>
      </c>
      <c r="C31" s="190" t="s">
        <v>198</v>
      </c>
      <c r="D31" s="191"/>
      <c r="E31" s="192" t="s">
        <v>246</v>
      </c>
      <c r="F31" s="193"/>
      <c r="G31" s="193"/>
      <c r="H31" s="194"/>
      <c r="I31" s="51">
        <v>1</v>
      </c>
      <c r="J31" s="56">
        <v>26</v>
      </c>
      <c r="K31" s="70">
        <v>1250</v>
      </c>
      <c r="L31" s="71">
        <f>I31*J31/K31</f>
        <v>2.0799999999999999E-2</v>
      </c>
    </row>
    <row r="32" spans="1:13" ht="41.25" customHeight="1" x14ac:dyDescent="0.25">
      <c r="B32" s="10">
        <v>2</v>
      </c>
      <c r="C32" s="195" t="s">
        <v>245</v>
      </c>
      <c r="D32" s="196"/>
      <c r="E32" s="197" t="s">
        <v>247</v>
      </c>
      <c r="F32" s="198"/>
      <c r="G32" s="198"/>
      <c r="H32" s="199"/>
      <c r="I32" s="56">
        <v>40</v>
      </c>
      <c r="J32" s="56">
        <v>16</v>
      </c>
      <c r="K32" s="72">
        <v>1250</v>
      </c>
      <c r="L32" s="73">
        <f>I32*J32/K32</f>
        <v>0.51200000000000001</v>
      </c>
    </row>
    <row r="33" spans="2:13" ht="48.75" customHeight="1" x14ac:dyDescent="0.25">
      <c r="B33" s="10">
        <v>3</v>
      </c>
      <c r="C33" s="205" t="s">
        <v>249</v>
      </c>
      <c r="D33" s="206"/>
      <c r="E33" s="197" t="s">
        <v>250</v>
      </c>
      <c r="F33" s="198"/>
      <c r="G33" s="198"/>
      <c r="H33" s="199"/>
      <c r="I33" s="56">
        <v>80</v>
      </c>
      <c r="J33" s="56">
        <v>16</v>
      </c>
      <c r="K33" s="72">
        <v>1250</v>
      </c>
      <c r="L33" s="73">
        <f t="shared" ref="L33:L44" si="0">I33*J33/K33</f>
        <v>1.024</v>
      </c>
    </row>
    <row r="34" spans="2:13" ht="45" customHeight="1" x14ac:dyDescent="0.25">
      <c r="B34" s="10">
        <v>4</v>
      </c>
      <c r="C34" s="205" t="s">
        <v>252</v>
      </c>
      <c r="D34" s="206"/>
      <c r="E34" s="197" t="s">
        <v>253</v>
      </c>
      <c r="F34" s="198"/>
      <c r="G34" s="198"/>
      <c r="H34" s="199"/>
      <c r="I34" s="56">
        <v>80</v>
      </c>
      <c r="J34" s="56">
        <v>12</v>
      </c>
      <c r="K34" s="72">
        <v>1250</v>
      </c>
      <c r="L34" s="73">
        <f t="shared" si="0"/>
        <v>0.76800000000000002</v>
      </c>
    </row>
    <row r="35" spans="2:13" ht="34.5" customHeight="1" x14ac:dyDescent="0.25">
      <c r="B35" s="10">
        <v>5</v>
      </c>
      <c r="C35" s="205" t="s">
        <v>255</v>
      </c>
      <c r="D35" s="206"/>
      <c r="E35" s="197" t="s">
        <v>174</v>
      </c>
      <c r="F35" s="198"/>
      <c r="G35" s="198"/>
      <c r="H35" s="199"/>
      <c r="I35" s="56">
        <v>80</v>
      </c>
      <c r="J35" s="56">
        <v>12</v>
      </c>
      <c r="K35" s="72">
        <v>1250</v>
      </c>
      <c r="L35" s="73">
        <f t="shared" si="0"/>
        <v>0.76800000000000002</v>
      </c>
    </row>
    <row r="36" spans="2:13" ht="31.5" customHeight="1" x14ac:dyDescent="0.25">
      <c r="B36" s="10">
        <v>6</v>
      </c>
      <c r="C36" s="205" t="s">
        <v>257</v>
      </c>
      <c r="D36" s="206"/>
      <c r="E36" s="197" t="s">
        <v>258</v>
      </c>
      <c r="F36" s="198"/>
      <c r="G36" s="198"/>
      <c r="H36" s="199"/>
      <c r="I36" s="56">
        <v>40</v>
      </c>
      <c r="J36" s="56">
        <v>6</v>
      </c>
      <c r="K36" s="72">
        <v>1250</v>
      </c>
      <c r="L36" s="73">
        <f t="shared" si="0"/>
        <v>0.192</v>
      </c>
    </row>
    <row r="37" spans="2:13" ht="33.75" customHeight="1" x14ac:dyDescent="0.25">
      <c r="B37" s="10">
        <v>7</v>
      </c>
      <c r="C37" s="205" t="s">
        <v>260</v>
      </c>
      <c r="D37" s="206"/>
      <c r="E37" s="197" t="s">
        <v>174</v>
      </c>
      <c r="F37" s="198"/>
      <c r="G37" s="198"/>
      <c r="H37" s="199"/>
      <c r="I37" s="56">
        <v>40</v>
      </c>
      <c r="J37" s="56">
        <v>4</v>
      </c>
      <c r="K37" s="72">
        <v>1250</v>
      </c>
      <c r="L37" s="73">
        <f t="shared" si="0"/>
        <v>0.128</v>
      </c>
    </row>
    <row r="38" spans="2:13" ht="48.75" customHeight="1" x14ac:dyDescent="0.25">
      <c r="B38" s="10">
        <v>8</v>
      </c>
      <c r="C38" s="205" t="s">
        <v>262</v>
      </c>
      <c r="D38" s="206"/>
      <c r="E38" s="197" t="s">
        <v>174</v>
      </c>
      <c r="F38" s="198"/>
      <c r="G38" s="198"/>
      <c r="H38" s="199"/>
      <c r="I38" s="56">
        <v>40</v>
      </c>
      <c r="J38" s="56">
        <v>8</v>
      </c>
      <c r="K38" s="72">
        <v>1250</v>
      </c>
      <c r="L38" s="73">
        <f t="shared" si="0"/>
        <v>0.25600000000000001</v>
      </c>
    </row>
    <row r="39" spans="2:13" ht="49.5" customHeight="1" x14ac:dyDescent="0.25">
      <c r="B39" s="10">
        <v>9</v>
      </c>
      <c r="C39" s="205" t="s">
        <v>264</v>
      </c>
      <c r="D39" s="206"/>
      <c r="E39" s="197" t="s">
        <v>250</v>
      </c>
      <c r="F39" s="198"/>
      <c r="G39" s="198"/>
      <c r="H39" s="199"/>
      <c r="I39" s="56">
        <v>80</v>
      </c>
      <c r="J39" s="56">
        <v>24</v>
      </c>
      <c r="K39" s="72">
        <v>1250</v>
      </c>
      <c r="L39" s="73">
        <f t="shared" si="0"/>
        <v>1.536</v>
      </c>
    </row>
    <row r="40" spans="2:13" ht="48" customHeight="1" x14ac:dyDescent="0.25">
      <c r="B40" s="10">
        <v>10</v>
      </c>
      <c r="C40" s="205" t="s">
        <v>266</v>
      </c>
      <c r="D40" s="206"/>
      <c r="E40" s="197" t="s">
        <v>174</v>
      </c>
      <c r="F40" s="198"/>
      <c r="G40" s="198"/>
      <c r="H40" s="199"/>
      <c r="I40" s="56">
        <v>80</v>
      </c>
      <c r="J40" s="56">
        <v>24</v>
      </c>
      <c r="K40" s="72">
        <v>1250</v>
      </c>
      <c r="L40" s="73">
        <f t="shared" si="0"/>
        <v>1.536</v>
      </c>
    </row>
    <row r="41" spans="2:13" ht="65.25" customHeight="1" x14ac:dyDescent="0.25">
      <c r="B41" s="10">
        <v>11</v>
      </c>
      <c r="C41" s="205" t="s">
        <v>268</v>
      </c>
      <c r="D41" s="206"/>
      <c r="E41" s="197" t="s">
        <v>174</v>
      </c>
      <c r="F41" s="198"/>
      <c r="G41" s="198"/>
      <c r="H41" s="199"/>
      <c r="I41" s="56">
        <v>80</v>
      </c>
      <c r="J41" s="56">
        <v>32</v>
      </c>
      <c r="K41" s="72">
        <v>1250</v>
      </c>
      <c r="L41" s="73">
        <f t="shared" si="0"/>
        <v>2.048</v>
      </c>
    </row>
    <row r="42" spans="2:13" ht="30" customHeight="1" x14ac:dyDescent="0.25">
      <c r="B42" s="10">
        <v>12</v>
      </c>
      <c r="C42" s="205" t="s">
        <v>270</v>
      </c>
      <c r="D42" s="206"/>
      <c r="E42" s="197" t="s">
        <v>174</v>
      </c>
      <c r="F42" s="198"/>
      <c r="G42" s="198"/>
      <c r="H42" s="199"/>
      <c r="I42" s="56">
        <v>40</v>
      </c>
      <c r="J42" s="56">
        <v>8</v>
      </c>
      <c r="K42" s="72">
        <v>1250</v>
      </c>
      <c r="L42" s="73">
        <f t="shared" si="0"/>
        <v>0.25600000000000001</v>
      </c>
    </row>
    <row r="43" spans="2:13" ht="30" customHeight="1" x14ac:dyDescent="0.25">
      <c r="B43" s="10">
        <v>13</v>
      </c>
      <c r="C43" s="205" t="s">
        <v>272</v>
      </c>
      <c r="D43" s="206"/>
      <c r="E43" s="197" t="s">
        <v>174</v>
      </c>
      <c r="F43" s="198"/>
      <c r="G43" s="198"/>
      <c r="H43" s="199"/>
      <c r="I43" s="56">
        <v>1</v>
      </c>
      <c r="J43" s="56">
        <v>8</v>
      </c>
      <c r="K43" s="72">
        <v>1250</v>
      </c>
      <c r="L43" s="73">
        <f t="shared" si="0"/>
        <v>6.4000000000000003E-3</v>
      </c>
    </row>
    <row r="44" spans="2:13" ht="64.5" customHeight="1" x14ac:dyDescent="0.25">
      <c r="B44" s="10">
        <v>14</v>
      </c>
      <c r="C44" s="205" t="s">
        <v>274</v>
      </c>
      <c r="D44" s="206"/>
      <c r="E44" s="197" t="s">
        <v>188</v>
      </c>
      <c r="F44" s="198"/>
      <c r="G44" s="198"/>
      <c r="H44" s="199"/>
      <c r="I44" s="56">
        <v>10</v>
      </c>
      <c r="J44" s="56">
        <v>175</v>
      </c>
      <c r="K44" s="72">
        <v>1250</v>
      </c>
      <c r="L44" s="73">
        <f t="shared" si="0"/>
        <v>1.4</v>
      </c>
    </row>
    <row r="45" spans="2:13" ht="16.5" customHeight="1" x14ac:dyDescent="0.25">
      <c r="B45" s="10"/>
      <c r="C45" s="95"/>
      <c r="D45" s="96"/>
      <c r="E45" s="208"/>
      <c r="F45" s="209"/>
      <c r="G45" s="209"/>
      <c r="H45" s="210"/>
      <c r="I45" s="56"/>
      <c r="J45" s="56"/>
      <c r="K45" s="72"/>
      <c r="L45" s="73"/>
    </row>
    <row r="46" spans="2:13" s="6" customFormat="1" ht="21.6" customHeight="1" x14ac:dyDescent="0.25">
      <c r="B46" s="211" t="s">
        <v>51</v>
      </c>
      <c r="C46" s="212"/>
      <c r="D46" s="212"/>
      <c r="E46" s="212"/>
      <c r="F46" s="212"/>
      <c r="G46" s="212"/>
      <c r="H46" s="212"/>
      <c r="I46" s="213"/>
      <c r="J46" s="69">
        <f>SUM(J31:J45)</f>
        <v>371</v>
      </c>
      <c r="K46" s="74">
        <v>1250</v>
      </c>
      <c r="L46" s="69">
        <f>SUM(L31:L45)</f>
        <v>10.4512</v>
      </c>
      <c r="M46" s="1"/>
    </row>
    <row r="47" spans="2:13" s="6" customFormat="1" ht="22.35" customHeight="1" x14ac:dyDescent="0.25">
      <c r="B47" s="211" t="s">
        <v>52</v>
      </c>
      <c r="C47" s="212"/>
      <c r="D47" s="212"/>
      <c r="E47" s="212"/>
      <c r="F47" s="212"/>
      <c r="G47" s="212"/>
      <c r="H47" s="212"/>
      <c r="I47" s="212"/>
      <c r="J47" s="213"/>
      <c r="K47" s="57">
        <f>K46</f>
        <v>1250</v>
      </c>
      <c r="L47" s="69">
        <f>L46</f>
        <v>10.4512</v>
      </c>
      <c r="M47" s="1"/>
    </row>
    <row r="48" spans="2:13" ht="6.75" customHeight="1" x14ac:dyDescent="0.25">
      <c r="B48" s="40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2:13" ht="5.25" customHeight="1" x14ac:dyDescent="0.25"/>
    <row r="50" spans="2:13" ht="5.25" customHeight="1" x14ac:dyDescent="0.25"/>
    <row r="51" spans="2:13" ht="18.75" customHeight="1" x14ac:dyDescent="0.25">
      <c r="B51" s="64" t="s">
        <v>88</v>
      </c>
      <c r="C51" s="11" t="s">
        <v>23</v>
      </c>
      <c r="D51" s="12"/>
      <c r="E51" s="12" t="s">
        <v>6</v>
      </c>
      <c r="F51" s="92">
        <v>1</v>
      </c>
      <c r="G51" s="207" t="s">
        <v>275</v>
      </c>
      <c r="H51" s="207"/>
      <c r="I51" s="207"/>
      <c r="J51" s="207"/>
      <c r="K51" s="207"/>
      <c r="L51" s="207"/>
      <c r="M51" s="2"/>
    </row>
    <row r="52" spans="2:13" ht="14.25" customHeight="1" x14ac:dyDescent="0.25">
      <c r="B52" s="6"/>
      <c r="C52" s="11"/>
      <c r="D52" s="12"/>
      <c r="E52" s="12"/>
      <c r="F52" s="92">
        <v>2</v>
      </c>
      <c r="G52" s="207" t="s">
        <v>276</v>
      </c>
      <c r="H52" s="207"/>
      <c r="I52" s="207"/>
      <c r="J52" s="207"/>
      <c r="K52" s="207"/>
      <c r="L52" s="207"/>
      <c r="M52" s="2"/>
    </row>
    <row r="53" spans="2:13" ht="34.5" customHeight="1" x14ac:dyDescent="0.25">
      <c r="B53" s="6"/>
      <c r="C53" s="11"/>
      <c r="D53" s="12"/>
      <c r="E53" s="12"/>
      <c r="F53" s="92">
        <v>3</v>
      </c>
      <c r="G53" s="207" t="s">
        <v>277</v>
      </c>
      <c r="H53" s="207"/>
      <c r="I53" s="207"/>
      <c r="J53" s="207"/>
      <c r="K53" s="207"/>
      <c r="L53" s="207"/>
      <c r="M53" s="2"/>
    </row>
    <row r="54" spans="2:13" ht="29.25" customHeight="1" x14ac:dyDescent="0.25">
      <c r="B54" s="6"/>
      <c r="C54" s="11"/>
      <c r="D54" s="12"/>
      <c r="E54" s="12"/>
      <c r="F54" s="92">
        <v>4</v>
      </c>
      <c r="G54" s="207" t="s">
        <v>278</v>
      </c>
      <c r="H54" s="207"/>
      <c r="I54" s="207"/>
      <c r="J54" s="207"/>
      <c r="K54" s="207"/>
      <c r="L54" s="207"/>
      <c r="M54" s="2"/>
    </row>
    <row r="55" spans="2:13" ht="19.5" customHeight="1" x14ac:dyDescent="0.25">
      <c r="B55" s="6"/>
      <c r="C55" s="11"/>
      <c r="D55" s="12"/>
      <c r="E55" s="12"/>
      <c r="F55" s="92">
        <v>5</v>
      </c>
      <c r="G55" s="207" t="s">
        <v>279</v>
      </c>
      <c r="H55" s="207"/>
      <c r="I55" s="207"/>
      <c r="J55" s="207"/>
      <c r="K55" s="207"/>
      <c r="L55" s="207"/>
      <c r="M55" s="2"/>
    </row>
    <row r="56" spans="2:13" ht="18.75" customHeight="1" x14ac:dyDescent="0.25">
      <c r="B56" s="6"/>
      <c r="C56" s="11"/>
      <c r="D56" s="12"/>
      <c r="E56" s="12"/>
      <c r="F56" s="92">
        <v>6</v>
      </c>
      <c r="G56" s="207" t="s">
        <v>280</v>
      </c>
      <c r="H56" s="207"/>
      <c r="I56" s="207"/>
      <c r="J56" s="207"/>
      <c r="K56" s="207"/>
      <c r="L56" s="207"/>
      <c r="M56" s="2"/>
    </row>
    <row r="57" spans="2:13" ht="15.75" customHeight="1" x14ac:dyDescent="0.25">
      <c r="B57" s="6"/>
      <c r="C57" s="11"/>
      <c r="D57" s="12"/>
      <c r="E57" s="12"/>
      <c r="F57" s="92">
        <v>7</v>
      </c>
      <c r="G57" s="207" t="s">
        <v>281</v>
      </c>
      <c r="H57" s="207"/>
      <c r="I57" s="207"/>
      <c r="J57" s="207"/>
      <c r="K57" s="207"/>
      <c r="L57" s="207"/>
      <c r="M57" s="2"/>
    </row>
    <row r="58" spans="2:13" ht="30" customHeight="1" x14ac:dyDescent="0.25">
      <c r="B58" s="6"/>
      <c r="C58" s="11"/>
      <c r="D58" s="12"/>
      <c r="E58" s="12"/>
      <c r="F58" s="92">
        <v>8</v>
      </c>
      <c r="G58" s="207" t="s">
        <v>282</v>
      </c>
      <c r="H58" s="207"/>
      <c r="I58" s="207"/>
      <c r="J58" s="207"/>
      <c r="K58" s="207"/>
      <c r="L58" s="207"/>
      <c r="M58" s="2"/>
    </row>
    <row r="59" spans="2:13" ht="32.25" customHeight="1" x14ac:dyDescent="0.25">
      <c r="B59" s="6"/>
      <c r="C59" s="11"/>
      <c r="D59" s="12"/>
      <c r="E59" s="12"/>
      <c r="F59" s="92">
        <v>9</v>
      </c>
      <c r="G59" s="207" t="s">
        <v>283</v>
      </c>
      <c r="H59" s="207"/>
      <c r="I59" s="207"/>
      <c r="J59" s="207"/>
      <c r="K59" s="207"/>
      <c r="L59" s="207"/>
      <c r="M59" s="2"/>
    </row>
    <row r="60" spans="2:13" ht="33" customHeight="1" x14ac:dyDescent="0.25">
      <c r="B60" s="11"/>
      <c r="C60" s="11"/>
      <c r="D60" s="12"/>
      <c r="E60" s="12"/>
      <c r="F60" s="92">
        <v>10</v>
      </c>
      <c r="G60" s="207" t="s">
        <v>284</v>
      </c>
      <c r="H60" s="207"/>
      <c r="I60" s="207"/>
      <c r="J60" s="207"/>
      <c r="K60" s="207"/>
      <c r="L60" s="207"/>
    </row>
    <row r="61" spans="2:13" ht="29.25" customHeight="1" x14ac:dyDescent="0.25">
      <c r="B61" s="11"/>
      <c r="C61" s="11"/>
      <c r="D61" s="12"/>
      <c r="E61" s="12"/>
      <c r="F61" s="92">
        <v>11</v>
      </c>
      <c r="G61" s="207" t="s">
        <v>285</v>
      </c>
      <c r="H61" s="207"/>
      <c r="I61" s="207"/>
      <c r="J61" s="207"/>
      <c r="K61" s="207"/>
      <c r="L61" s="207"/>
    </row>
    <row r="62" spans="2:13" ht="27.75" customHeight="1" x14ac:dyDescent="0.25">
      <c r="B62" s="11"/>
      <c r="C62" s="11"/>
      <c r="D62" s="12"/>
      <c r="E62" s="12"/>
      <c r="F62" s="92">
        <v>12</v>
      </c>
      <c r="G62" s="207" t="s">
        <v>286</v>
      </c>
      <c r="H62" s="207"/>
      <c r="I62" s="207"/>
      <c r="J62" s="207"/>
      <c r="K62" s="207"/>
      <c r="L62" s="207"/>
    </row>
    <row r="63" spans="2:13" ht="15" customHeight="1" x14ac:dyDescent="0.25">
      <c r="B63" s="11"/>
      <c r="C63" s="11"/>
      <c r="D63" s="12"/>
      <c r="E63" s="12"/>
      <c r="F63" s="92">
        <v>13</v>
      </c>
      <c r="G63" s="207" t="s">
        <v>287</v>
      </c>
      <c r="H63" s="207"/>
      <c r="I63" s="207"/>
      <c r="J63" s="207"/>
      <c r="K63" s="207"/>
      <c r="L63" s="207"/>
    </row>
    <row r="64" spans="2:13" ht="33.75" customHeight="1" x14ac:dyDescent="0.25">
      <c r="B64" s="11"/>
      <c r="C64" s="11"/>
      <c r="D64" s="12"/>
      <c r="E64" s="12"/>
      <c r="F64" s="92">
        <v>14</v>
      </c>
      <c r="G64" s="207" t="s">
        <v>288</v>
      </c>
      <c r="H64" s="207"/>
      <c r="I64" s="207"/>
      <c r="J64" s="207"/>
      <c r="K64" s="207"/>
      <c r="L64" s="207"/>
    </row>
    <row r="65" spans="2:19" x14ac:dyDescent="0.25">
      <c r="B65" s="65" t="s">
        <v>89</v>
      </c>
      <c r="C65" s="11" t="s">
        <v>22</v>
      </c>
      <c r="D65" s="12"/>
      <c r="E65" s="12" t="s">
        <v>6</v>
      </c>
      <c r="F65" s="12"/>
      <c r="H65" s="12"/>
      <c r="I65" s="12"/>
      <c r="J65" s="12"/>
    </row>
    <row r="66" spans="2:19" ht="9" customHeight="1" x14ac:dyDescent="0.25">
      <c r="B66" s="12"/>
      <c r="C66" s="12"/>
      <c r="D66" s="12"/>
      <c r="E66" s="12"/>
      <c r="F66" s="12"/>
      <c r="G66" s="12"/>
      <c r="H66" s="12"/>
      <c r="I66" s="12"/>
      <c r="J66" s="12"/>
    </row>
    <row r="67" spans="2:19" x14ac:dyDescent="0.25">
      <c r="B67" s="59" t="s">
        <v>50</v>
      </c>
      <c r="C67" s="60" t="s">
        <v>53</v>
      </c>
      <c r="D67" s="61"/>
      <c r="E67" s="61"/>
      <c r="F67" s="220" t="s">
        <v>54</v>
      </c>
      <c r="G67" s="221"/>
      <c r="H67" s="221"/>
      <c r="I67" s="221"/>
      <c r="J67" s="221"/>
      <c r="K67" s="221"/>
      <c r="L67" s="222"/>
    </row>
    <row r="68" spans="2:19" ht="6" customHeight="1" x14ac:dyDescent="0.25">
      <c r="B68" s="13"/>
      <c r="C68" s="14"/>
      <c r="D68" s="15"/>
      <c r="E68" s="15"/>
      <c r="F68" s="41"/>
      <c r="G68" s="15"/>
      <c r="H68" s="15"/>
      <c r="I68" s="15"/>
      <c r="J68" s="15"/>
      <c r="K68" s="15"/>
      <c r="L68" s="42"/>
    </row>
    <row r="69" spans="2:19" ht="33" customHeight="1" x14ac:dyDescent="0.25">
      <c r="B69" s="17">
        <v>1</v>
      </c>
      <c r="C69" s="214" t="s">
        <v>289</v>
      </c>
      <c r="D69" s="215"/>
      <c r="E69" s="216"/>
      <c r="F69" s="217" t="s">
        <v>331</v>
      </c>
      <c r="G69" s="218"/>
      <c r="H69" s="218"/>
      <c r="I69" s="218"/>
      <c r="J69" s="218"/>
      <c r="K69" s="218"/>
      <c r="L69" s="219"/>
      <c r="N69" s="30"/>
      <c r="O69" s="30"/>
      <c r="P69" s="30"/>
      <c r="Q69" s="30"/>
      <c r="R69" s="30"/>
      <c r="S69" s="30"/>
    </row>
    <row r="70" spans="2:19" ht="48" customHeight="1" x14ac:dyDescent="0.25">
      <c r="B70" s="21">
        <v>2</v>
      </c>
      <c r="C70" s="217" t="s">
        <v>290</v>
      </c>
      <c r="D70" s="218"/>
      <c r="E70" s="93"/>
      <c r="F70" s="217" t="s">
        <v>332</v>
      </c>
      <c r="G70" s="218"/>
      <c r="H70" s="218"/>
      <c r="I70" s="218"/>
      <c r="J70" s="218"/>
      <c r="K70" s="218"/>
      <c r="L70" s="219"/>
      <c r="N70" s="30"/>
      <c r="O70" s="30"/>
      <c r="P70" s="30"/>
      <c r="Q70" s="30"/>
      <c r="R70" s="30"/>
      <c r="S70" s="30"/>
    </row>
    <row r="71" spans="2:19" ht="15" hidden="1" customHeight="1" x14ac:dyDescent="0.25">
      <c r="B71" s="21">
        <v>3</v>
      </c>
      <c r="C71" s="91" t="s">
        <v>159</v>
      </c>
      <c r="D71" s="23"/>
      <c r="E71" s="23"/>
      <c r="F71" s="217" t="s">
        <v>167</v>
      </c>
      <c r="G71" s="218"/>
      <c r="H71" s="218"/>
      <c r="I71" s="218"/>
      <c r="J71" s="218"/>
      <c r="K71" s="218"/>
      <c r="L71" s="219"/>
    </row>
    <row r="72" spans="2:19" ht="15" hidden="1" customHeight="1" x14ac:dyDescent="0.25">
      <c r="B72" s="21">
        <v>4</v>
      </c>
      <c r="C72" s="91" t="s">
        <v>160</v>
      </c>
      <c r="D72" s="23"/>
      <c r="E72" s="23"/>
      <c r="F72" s="217" t="s">
        <v>168</v>
      </c>
      <c r="G72" s="218"/>
      <c r="H72" s="218"/>
      <c r="I72" s="218"/>
      <c r="J72" s="218"/>
      <c r="K72" s="218"/>
      <c r="L72" s="219"/>
    </row>
    <row r="73" spans="2:19" ht="15" hidden="1" customHeight="1" x14ac:dyDescent="0.25">
      <c r="B73" s="21">
        <v>5</v>
      </c>
      <c r="C73" s="91" t="s">
        <v>161</v>
      </c>
      <c r="D73" s="23"/>
      <c r="E73" s="23"/>
      <c r="F73" s="217" t="s">
        <v>168</v>
      </c>
      <c r="G73" s="218"/>
      <c r="H73" s="218"/>
      <c r="I73" s="218"/>
      <c r="J73" s="218"/>
      <c r="K73" s="218"/>
      <c r="L73" s="219"/>
    </row>
    <row r="74" spans="2:19" ht="15" hidden="1" customHeight="1" x14ac:dyDescent="0.25">
      <c r="B74" s="21">
        <v>6</v>
      </c>
      <c r="C74" s="91" t="s">
        <v>161</v>
      </c>
      <c r="D74" s="23"/>
      <c r="E74" s="23"/>
      <c r="F74" s="217" t="s">
        <v>168</v>
      </c>
      <c r="G74" s="218"/>
      <c r="H74" s="218"/>
      <c r="I74" s="218"/>
      <c r="J74" s="218"/>
      <c r="K74" s="218"/>
      <c r="L74" s="219"/>
    </row>
    <row r="75" spans="2:19" ht="15" hidden="1" customHeight="1" x14ac:dyDescent="0.25">
      <c r="B75" s="21">
        <v>7</v>
      </c>
      <c r="C75" s="91" t="s">
        <v>162</v>
      </c>
      <c r="D75" s="23"/>
      <c r="E75" s="23"/>
      <c r="F75" s="217" t="s">
        <v>169</v>
      </c>
      <c r="G75" s="218"/>
      <c r="H75" s="218"/>
      <c r="I75" s="218"/>
      <c r="J75" s="218"/>
      <c r="K75" s="218"/>
      <c r="L75" s="219"/>
    </row>
    <row r="76" spans="2:19" ht="15" hidden="1" customHeight="1" x14ac:dyDescent="0.25">
      <c r="B76" s="21">
        <v>8</v>
      </c>
      <c r="C76" s="91" t="s">
        <v>163</v>
      </c>
      <c r="D76" s="23"/>
      <c r="E76" s="23"/>
      <c r="F76" s="217" t="s">
        <v>176</v>
      </c>
      <c r="G76" s="218"/>
      <c r="H76" s="218"/>
      <c r="I76" s="218"/>
      <c r="J76" s="218"/>
      <c r="K76" s="218"/>
      <c r="L76" s="219"/>
    </row>
    <row r="77" spans="2:19" ht="15" hidden="1" customHeight="1" x14ac:dyDescent="0.25">
      <c r="B77" s="21">
        <v>9</v>
      </c>
      <c r="C77" s="91" t="s">
        <v>164</v>
      </c>
      <c r="D77" s="23"/>
      <c r="E77" s="23"/>
      <c r="F77" s="217" t="s">
        <v>170</v>
      </c>
      <c r="G77" s="218"/>
      <c r="H77" s="218"/>
      <c r="I77" s="218"/>
      <c r="J77" s="218"/>
      <c r="K77" s="218"/>
      <c r="L77" s="219"/>
    </row>
    <row r="78" spans="2:19" ht="15" hidden="1" customHeight="1" x14ac:dyDescent="0.25">
      <c r="B78" s="21">
        <v>10</v>
      </c>
      <c r="C78" s="91" t="s">
        <v>165</v>
      </c>
      <c r="D78" s="23"/>
      <c r="E78" s="23"/>
      <c r="F78" s="217" t="s">
        <v>171</v>
      </c>
      <c r="G78" s="218"/>
      <c r="H78" s="218"/>
      <c r="I78" s="218"/>
      <c r="J78" s="218"/>
      <c r="K78" s="218"/>
      <c r="L78" s="219"/>
    </row>
    <row r="79" spans="2:19" ht="15" hidden="1" customHeight="1" x14ac:dyDescent="0.25">
      <c r="B79" s="21">
        <v>11</v>
      </c>
      <c r="C79" s="91" t="s">
        <v>166</v>
      </c>
      <c r="D79" s="23"/>
      <c r="E79" s="23"/>
      <c r="F79" s="217" t="s">
        <v>147</v>
      </c>
      <c r="G79" s="218"/>
      <c r="H79" s="218"/>
      <c r="I79" s="218"/>
      <c r="J79" s="218"/>
      <c r="K79" s="218"/>
      <c r="L79" s="219"/>
    </row>
    <row r="80" spans="2:19" ht="32.25" customHeight="1" x14ac:dyDescent="0.25">
      <c r="B80" s="21">
        <v>3</v>
      </c>
      <c r="C80" s="217" t="s">
        <v>330</v>
      </c>
      <c r="D80" s="218"/>
      <c r="E80" s="223"/>
      <c r="F80" s="217" t="s">
        <v>333</v>
      </c>
      <c r="G80" s="218"/>
      <c r="H80" s="218"/>
      <c r="I80" s="218"/>
      <c r="J80" s="218"/>
      <c r="K80" s="218"/>
      <c r="L80" s="219"/>
    </row>
    <row r="81" spans="2:12" ht="18" customHeight="1" x14ac:dyDescent="0.25">
      <c r="B81" s="21">
        <v>4</v>
      </c>
      <c r="C81" s="224" t="s">
        <v>175</v>
      </c>
      <c r="D81" s="225"/>
      <c r="E81" s="226"/>
      <c r="F81" s="217" t="s">
        <v>176</v>
      </c>
      <c r="G81" s="218"/>
      <c r="H81" s="218"/>
      <c r="I81" s="218"/>
      <c r="J81" s="218"/>
      <c r="K81" s="218"/>
      <c r="L81" s="219"/>
    </row>
    <row r="82" spans="2:12" ht="6" customHeight="1" x14ac:dyDescent="0.25">
      <c r="B82" s="25"/>
      <c r="C82" s="83"/>
      <c r="D82" s="84"/>
      <c r="E82" s="84"/>
      <c r="F82" s="44"/>
      <c r="G82" s="45"/>
      <c r="H82" s="45"/>
      <c r="I82" s="45"/>
      <c r="J82" s="45"/>
      <c r="K82" s="45"/>
      <c r="L82" s="46"/>
    </row>
    <row r="83" spans="2:12" ht="8.25" customHeight="1" x14ac:dyDescent="0.25">
      <c r="B83" s="29"/>
      <c r="C83" s="30"/>
      <c r="D83" s="30"/>
      <c r="E83" s="30"/>
      <c r="F83" s="30"/>
      <c r="G83" s="30"/>
      <c r="H83" s="30"/>
      <c r="I83" s="30"/>
    </row>
    <row r="84" spans="2:12" x14ac:dyDescent="0.25">
      <c r="B84" s="66" t="s">
        <v>90</v>
      </c>
      <c r="C84" s="12" t="s">
        <v>48</v>
      </c>
      <c r="D84" s="12"/>
      <c r="E84" s="39" t="s">
        <v>6</v>
      </c>
      <c r="F84" s="12"/>
      <c r="G84" s="12"/>
      <c r="H84" s="12"/>
      <c r="I84" s="12"/>
      <c r="J84" s="12"/>
    </row>
    <row r="85" spans="2:12" ht="5.25" customHeight="1" x14ac:dyDescent="0.25">
      <c r="B85" s="12"/>
      <c r="C85" s="12"/>
      <c r="D85" s="12"/>
      <c r="E85" s="12"/>
      <c r="F85" s="12"/>
      <c r="G85" s="12"/>
      <c r="H85" s="12"/>
      <c r="I85" s="12"/>
      <c r="J85" s="12"/>
    </row>
    <row r="86" spans="2:12" x14ac:dyDescent="0.25">
      <c r="B86" s="59" t="s">
        <v>50</v>
      </c>
      <c r="C86" s="60" t="s">
        <v>55</v>
      </c>
      <c r="D86" s="61"/>
      <c r="E86" s="62"/>
      <c r="F86" s="227" t="s">
        <v>56</v>
      </c>
      <c r="G86" s="228"/>
      <c r="H86" s="228"/>
      <c r="I86" s="228"/>
      <c r="J86" s="228"/>
      <c r="K86" s="228"/>
      <c r="L86" s="228"/>
    </row>
    <row r="87" spans="2:12" ht="6" customHeight="1" x14ac:dyDescent="0.25">
      <c r="B87" s="13"/>
      <c r="C87" s="14"/>
      <c r="D87" s="15"/>
      <c r="E87" s="16"/>
      <c r="F87" s="14"/>
      <c r="G87" s="15"/>
      <c r="H87" s="15"/>
      <c r="I87" s="15"/>
      <c r="J87" s="15"/>
      <c r="K87" s="15"/>
      <c r="L87" s="16"/>
    </row>
    <row r="88" spans="2:12" x14ac:dyDescent="0.25">
      <c r="B88" s="17">
        <v>1</v>
      </c>
      <c r="C88" s="18" t="s">
        <v>143</v>
      </c>
      <c r="D88" s="19"/>
      <c r="E88" s="19"/>
      <c r="F88" s="75" t="s">
        <v>147</v>
      </c>
      <c r="G88" s="19"/>
      <c r="H88" s="19"/>
      <c r="I88" s="19"/>
      <c r="J88" s="19"/>
      <c r="K88" s="19"/>
      <c r="L88" s="20"/>
    </row>
    <row r="89" spans="2:12" x14ac:dyDescent="0.25">
      <c r="B89" s="21">
        <v>2</v>
      </c>
      <c r="C89" s="22" t="s">
        <v>144</v>
      </c>
      <c r="D89" s="23"/>
      <c r="E89" s="23"/>
      <c r="F89" s="43" t="s">
        <v>148</v>
      </c>
      <c r="G89" s="23"/>
      <c r="H89" s="23"/>
      <c r="I89" s="23"/>
      <c r="J89" s="23"/>
      <c r="K89" s="23"/>
      <c r="L89" s="24"/>
    </row>
    <row r="90" spans="2:12" ht="15" hidden="1" customHeight="1" x14ac:dyDescent="0.25">
      <c r="B90" s="21">
        <v>3</v>
      </c>
      <c r="C90" s="22"/>
      <c r="D90" s="23"/>
      <c r="E90" s="24"/>
      <c r="F90" s="22"/>
      <c r="G90" s="23"/>
      <c r="H90" s="23"/>
      <c r="I90" s="23"/>
      <c r="J90" s="23"/>
      <c r="K90" s="23"/>
      <c r="L90" s="24"/>
    </row>
    <row r="91" spans="2:12" ht="15" hidden="1" customHeight="1" x14ac:dyDescent="0.25">
      <c r="B91" s="21">
        <v>4</v>
      </c>
      <c r="C91" s="22"/>
      <c r="D91" s="23"/>
      <c r="E91" s="24"/>
      <c r="F91" s="22"/>
      <c r="G91" s="23"/>
      <c r="H91" s="23"/>
      <c r="I91" s="23"/>
      <c r="J91" s="23"/>
      <c r="K91" s="23"/>
      <c r="L91" s="24"/>
    </row>
    <row r="92" spans="2:12" ht="15" hidden="1" customHeight="1" x14ac:dyDescent="0.25">
      <c r="B92" s="21">
        <v>5</v>
      </c>
      <c r="C92" s="22"/>
      <c r="D92" s="23"/>
      <c r="E92" s="24"/>
      <c r="F92" s="22"/>
      <c r="G92" s="23"/>
      <c r="H92" s="23"/>
      <c r="I92" s="23"/>
      <c r="J92" s="23"/>
      <c r="K92" s="23"/>
      <c r="L92" s="24"/>
    </row>
    <row r="93" spans="2:12" ht="15" hidden="1" customHeight="1" x14ac:dyDescent="0.25">
      <c r="B93" s="21">
        <v>6</v>
      </c>
      <c r="C93" s="22"/>
      <c r="D93" s="23"/>
      <c r="E93" s="24"/>
      <c r="F93" s="22"/>
      <c r="G93" s="23"/>
      <c r="H93" s="23"/>
      <c r="I93" s="23"/>
      <c r="J93" s="23"/>
      <c r="K93" s="23"/>
      <c r="L93" s="24"/>
    </row>
    <row r="94" spans="2:12" ht="15" hidden="1" customHeight="1" x14ac:dyDescent="0.25">
      <c r="B94" s="21">
        <v>7</v>
      </c>
      <c r="C94" s="22"/>
      <c r="D94" s="23"/>
      <c r="E94" s="24"/>
      <c r="F94" s="22"/>
      <c r="G94" s="23"/>
      <c r="H94" s="23"/>
      <c r="I94" s="23"/>
      <c r="J94" s="23"/>
      <c r="K94" s="23"/>
      <c r="L94" s="24"/>
    </row>
    <row r="95" spans="2:12" ht="15" hidden="1" customHeight="1" x14ac:dyDescent="0.25">
      <c r="B95" s="21">
        <v>8</v>
      </c>
      <c r="C95" s="22"/>
      <c r="D95" s="23"/>
      <c r="E95" s="24"/>
      <c r="F95" s="22"/>
      <c r="G95" s="23"/>
      <c r="H95" s="23"/>
      <c r="I95" s="23"/>
      <c r="J95" s="23"/>
      <c r="K95" s="23"/>
      <c r="L95" s="24"/>
    </row>
    <row r="96" spans="2:12" ht="15" hidden="1" customHeight="1" x14ac:dyDescent="0.25">
      <c r="B96" s="21">
        <v>9</v>
      </c>
      <c r="C96" s="22"/>
      <c r="D96" s="23"/>
      <c r="E96" s="24"/>
      <c r="F96" s="22"/>
      <c r="G96" s="23"/>
      <c r="H96" s="23"/>
      <c r="I96" s="23"/>
      <c r="J96" s="23"/>
      <c r="K96" s="23"/>
      <c r="L96" s="24"/>
    </row>
    <row r="97" spans="2:12" ht="15" hidden="1" customHeight="1" x14ac:dyDescent="0.25">
      <c r="B97" s="21">
        <v>10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</row>
    <row r="98" spans="2:12" ht="15" hidden="1" customHeight="1" x14ac:dyDescent="0.25">
      <c r="B98" s="21">
        <v>11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</row>
    <row r="99" spans="2:12" ht="46.5" customHeight="1" x14ac:dyDescent="0.25">
      <c r="B99" s="21">
        <v>3</v>
      </c>
      <c r="C99" s="80" t="s">
        <v>145</v>
      </c>
      <c r="D99" s="81"/>
      <c r="E99" s="81"/>
      <c r="F99" s="230" t="s">
        <v>334</v>
      </c>
      <c r="G99" s="231"/>
      <c r="H99" s="231"/>
      <c r="I99" s="231"/>
      <c r="J99" s="231"/>
      <c r="K99" s="231"/>
      <c r="L99" s="206"/>
    </row>
    <row r="100" spans="2:12" ht="21.75" customHeight="1" x14ac:dyDescent="0.25">
      <c r="B100" s="21">
        <v>4</v>
      </c>
      <c r="C100" s="80" t="s">
        <v>177</v>
      </c>
      <c r="D100" s="81"/>
      <c r="E100" s="81"/>
      <c r="F100" s="230" t="s">
        <v>178</v>
      </c>
      <c r="G100" s="231"/>
      <c r="H100" s="231"/>
      <c r="I100" s="231"/>
      <c r="J100" s="231"/>
      <c r="K100" s="231"/>
      <c r="L100" s="206"/>
    </row>
    <row r="101" spans="2:12" ht="32.25" customHeight="1" x14ac:dyDescent="0.25">
      <c r="B101" s="21">
        <v>5</v>
      </c>
      <c r="C101" s="22" t="s">
        <v>146</v>
      </c>
      <c r="D101" s="23"/>
      <c r="E101" s="23"/>
      <c r="F101" s="232" t="s">
        <v>149</v>
      </c>
      <c r="G101" s="233"/>
      <c r="H101" s="233"/>
      <c r="I101" s="233"/>
      <c r="J101" s="233"/>
      <c r="K101" s="233"/>
      <c r="L101" s="234"/>
    </row>
    <row r="102" spans="2:12" x14ac:dyDescent="0.25">
      <c r="B102" s="21">
        <v>6</v>
      </c>
      <c r="C102" s="22" t="s">
        <v>179</v>
      </c>
      <c r="D102" s="23"/>
      <c r="E102" s="23"/>
      <c r="F102" s="43" t="s">
        <v>180</v>
      </c>
      <c r="G102" s="23"/>
      <c r="H102" s="23"/>
      <c r="I102" s="23"/>
      <c r="J102" s="23"/>
      <c r="K102" s="23"/>
      <c r="L102" s="24"/>
    </row>
    <row r="103" spans="2:12" ht="6" customHeight="1" x14ac:dyDescent="0.25">
      <c r="B103" s="25"/>
      <c r="C103" s="26"/>
      <c r="D103" s="27"/>
      <c r="E103" s="28"/>
      <c r="F103" s="26"/>
      <c r="G103" s="27"/>
      <c r="H103" s="27"/>
      <c r="I103" s="27"/>
      <c r="J103" s="27"/>
      <c r="K103" s="27"/>
      <c r="L103" s="28"/>
    </row>
    <row r="104" spans="2:12" ht="6" customHeight="1" x14ac:dyDescent="0.25">
      <c r="B104" s="29"/>
      <c r="C104" s="30"/>
      <c r="D104" s="30"/>
      <c r="E104" s="30"/>
      <c r="F104" s="30"/>
      <c r="G104" s="30"/>
      <c r="H104" s="30"/>
      <c r="I104" s="30"/>
    </row>
    <row r="105" spans="2:12" x14ac:dyDescent="0.25">
      <c r="B105" s="66" t="s">
        <v>91</v>
      </c>
      <c r="C105" s="12" t="s">
        <v>47</v>
      </c>
      <c r="D105" s="12"/>
      <c r="E105" s="39" t="s">
        <v>6</v>
      </c>
      <c r="F105" s="12"/>
      <c r="G105" s="12"/>
      <c r="H105" s="12"/>
      <c r="I105" s="12"/>
      <c r="J105" s="12"/>
    </row>
    <row r="106" spans="2:12" ht="1.5" customHeight="1" x14ac:dyDescent="0.25">
      <c r="B106" s="12"/>
      <c r="C106" s="12"/>
      <c r="D106" s="12"/>
      <c r="E106" s="12"/>
      <c r="F106" s="12"/>
      <c r="G106" s="12"/>
      <c r="H106" s="12"/>
      <c r="I106" s="12"/>
      <c r="J106" s="12"/>
    </row>
    <row r="107" spans="2:12" x14ac:dyDescent="0.25">
      <c r="B107" s="59" t="s">
        <v>50</v>
      </c>
      <c r="C107" s="227" t="s">
        <v>57</v>
      </c>
      <c r="D107" s="228"/>
      <c r="E107" s="228"/>
      <c r="F107" s="228"/>
      <c r="G107" s="228"/>
      <c r="H107" s="228"/>
      <c r="I107" s="228"/>
      <c r="J107" s="228"/>
      <c r="K107" s="228"/>
      <c r="L107" s="235"/>
    </row>
    <row r="108" spans="2:12" ht="6" customHeight="1" x14ac:dyDescent="0.25">
      <c r="B108" s="13"/>
      <c r="C108" s="14"/>
      <c r="D108" s="15"/>
      <c r="E108" s="15"/>
      <c r="F108" s="15"/>
      <c r="G108" s="15"/>
      <c r="H108" s="15"/>
      <c r="I108" s="15"/>
      <c r="J108" s="15"/>
      <c r="K108" s="15"/>
      <c r="L108" s="16"/>
    </row>
    <row r="109" spans="2:12" ht="16.5" customHeight="1" x14ac:dyDescent="0.25">
      <c r="B109" s="17">
        <v>1</v>
      </c>
      <c r="C109" s="190" t="s">
        <v>314</v>
      </c>
      <c r="D109" s="236"/>
      <c r="E109" s="236"/>
      <c r="F109" s="236"/>
      <c r="G109" s="236"/>
      <c r="H109" s="236"/>
      <c r="I109" s="236"/>
      <c r="J109" s="236"/>
      <c r="K109" s="236"/>
      <c r="L109" s="191"/>
    </row>
    <row r="110" spans="2:12" x14ac:dyDescent="0.25">
      <c r="B110" s="21">
        <v>2</v>
      </c>
      <c r="C110" s="22" t="s">
        <v>315</v>
      </c>
      <c r="D110" s="23"/>
      <c r="E110" s="23"/>
      <c r="F110" s="23"/>
      <c r="G110" s="23"/>
      <c r="H110" s="23"/>
      <c r="I110" s="23"/>
      <c r="J110" s="23"/>
      <c r="K110" s="23"/>
      <c r="L110" s="24"/>
    </row>
    <row r="111" spans="2:12" ht="15" customHeight="1" x14ac:dyDescent="0.25">
      <c r="B111" s="21">
        <v>3</v>
      </c>
      <c r="C111" s="237" t="s">
        <v>316</v>
      </c>
      <c r="D111" s="233"/>
      <c r="E111" s="233"/>
      <c r="F111" s="233"/>
      <c r="G111" s="233"/>
      <c r="H111" s="233"/>
      <c r="I111" s="233"/>
      <c r="J111" s="233"/>
      <c r="K111" s="233"/>
      <c r="L111" s="234"/>
    </row>
    <row r="112" spans="2:12" x14ac:dyDescent="0.25">
      <c r="B112" s="21">
        <v>4</v>
      </c>
      <c r="C112" s="22" t="s">
        <v>317</v>
      </c>
      <c r="D112" s="23"/>
      <c r="E112" s="23"/>
      <c r="F112" s="23"/>
      <c r="G112" s="23"/>
      <c r="H112" s="23"/>
      <c r="I112" s="23"/>
      <c r="J112" s="23"/>
      <c r="K112" s="23"/>
      <c r="L112" s="24"/>
    </row>
    <row r="113" spans="2:12" x14ac:dyDescent="0.25">
      <c r="B113" s="21">
        <v>5</v>
      </c>
      <c r="C113" s="22" t="s">
        <v>318</v>
      </c>
      <c r="D113" s="23"/>
      <c r="E113" s="23"/>
      <c r="F113" s="23"/>
      <c r="G113" s="23"/>
      <c r="H113" s="23"/>
      <c r="I113" s="23"/>
      <c r="J113" s="23"/>
      <c r="K113" s="23"/>
      <c r="L113" s="24"/>
    </row>
    <row r="114" spans="2:12" x14ac:dyDescent="0.25">
      <c r="B114" s="21">
        <v>6</v>
      </c>
      <c r="C114" s="22" t="s">
        <v>319</v>
      </c>
      <c r="D114" s="23"/>
      <c r="E114" s="23"/>
      <c r="F114" s="23"/>
      <c r="G114" s="23"/>
      <c r="H114" s="23"/>
      <c r="I114" s="23"/>
      <c r="J114" s="23"/>
      <c r="K114" s="23"/>
      <c r="L114" s="24"/>
    </row>
    <row r="115" spans="2:12" x14ac:dyDescent="0.25">
      <c r="B115" s="21">
        <v>7</v>
      </c>
      <c r="C115" s="22" t="s">
        <v>323</v>
      </c>
      <c r="D115" s="23"/>
      <c r="E115" s="23"/>
      <c r="F115" s="23"/>
      <c r="G115" s="23"/>
      <c r="H115" s="23"/>
      <c r="I115" s="23"/>
      <c r="J115" s="23"/>
      <c r="K115" s="23"/>
      <c r="L115" s="24"/>
    </row>
    <row r="116" spans="2:12" ht="15.75" customHeight="1" x14ac:dyDescent="0.25">
      <c r="B116" s="21">
        <v>8</v>
      </c>
      <c r="C116" s="195" t="s">
        <v>320</v>
      </c>
      <c r="D116" s="229"/>
      <c r="E116" s="229"/>
      <c r="F116" s="229"/>
      <c r="G116" s="229"/>
      <c r="H116" s="229"/>
      <c r="I116" s="229"/>
      <c r="J116" s="229"/>
      <c r="K116" s="229"/>
      <c r="L116" s="196"/>
    </row>
    <row r="117" spans="2:12" x14ac:dyDescent="0.25">
      <c r="B117" s="21">
        <v>9</v>
      </c>
      <c r="C117" s="22" t="s">
        <v>321</v>
      </c>
      <c r="D117" s="23"/>
      <c r="E117" s="23"/>
      <c r="F117" s="23"/>
      <c r="G117" s="23"/>
      <c r="H117" s="23"/>
      <c r="I117" s="23"/>
      <c r="J117" s="23"/>
      <c r="K117" s="23"/>
      <c r="L117" s="24"/>
    </row>
    <row r="118" spans="2:12" ht="15.75" customHeight="1" x14ac:dyDescent="0.25">
      <c r="B118" s="21">
        <v>10</v>
      </c>
      <c r="C118" s="22" t="s">
        <v>284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ht="28.5" customHeight="1" x14ac:dyDescent="0.25">
      <c r="B119" s="21">
        <v>11</v>
      </c>
      <c r="C119" s="237" t="s">
        <v>322</v>
      </c>
      <c r="D119" s="233"/>
      <c r="E119" s="233"/>
      <c r="F119" s="233"/>
      <c r="G119" s="233"/>
      <c r="H119" s="233"/>
      <c r="I119" s="233"/>
      <c r="J119" s="233"/>
      <c r="K119" s="233"/>
      <c r="L119" s="234"/>
    </row>
    <row r="120" spans="2:12" ht="15.75" customHeight="1" x14ac:dyDescent="0.25">
      <c r="B120" s="21">
        <v>12</v>
      </c>
      <c r="C120" s="22" t="s">
        <v>324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ht="15.75" customHeight="1" x14ac:dyDescent="0.25">
      <c r="B121" s="21">
        <v>13</v>
      </c>
      <c r="C121" s="22" t="s">
        <v>325</v>
      </c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t="36" customHeight="1" x14ac:dyDescent="0.25">
      <c r="B122" s="21">
        <v>14</v>
      </c>
      <c r="C122" s="195" t="s">
        <v>326</v>
      </c>
      <c r="D122" s="229"/>
      <c r="E122" s="229"/>
      <c r="F122" s="229"/>
      <c r="G122" s="229"/>
      <c r="H122" s="229"/>
      <c r="I122" s="229"/>
      <c r="J122" s="229"/>
      <c r="K122" s="229"/>
      <c r="L122" s="196"/>
    </row>
    <row r="123" spans="2:12" ht="5.25" customHeight="1" x14ac:dyDescent="0.25">
      <c r="B123" s="25"/>
      <c r="C123" s="26"/>
      <c r="D123" s="27"/>
      <c r="E123" s="27"/>
      <c r="F123" s="27"/>
      <c r="G123" s="27"/>
      <c r="H123" s="27"/>
      <c r="I123" s="27"/>
      <c r="J123" s="27"/>
      <c r="K123" s="27"/>
      <c r="L123" s="28"/>
    </row>
    <row r="124" spans="2:12" ht="1.5" customHeight="1" x14ac:dyDescent="0.25">
      <c r="B124" s="29"/>
      <c r="C124" s="30"/>
      <c r="D124" s="30"/>
      <c r="E124" s="30"/>
      <c r="F124" s="30"/>
      <c r="G124" s="30"/>
      <c r="H124" s="30"/>
      <c r="I124" s="30"/>
    </row>
    <row r="125" spans="2:12" x14ac:dyDescent="0.25">
      <c r="B125" s="66" t="s">
        <v>92</v>
      </c>
      <c r="C125" s="12" t="s">
        <v>46</v>
      </c>
      <c r="D125" s="12"/>
      <c r="E125" s="39" t="s">
        <v>6</v>
      </c>
      <c r="F125" s="12"/>
      <c r="G125" s="12"/>
      <c r="H125" s="12"/>
      <c r="I125" s="12"/>
      <c r="J125" s="12"/>
    </row>
    <row r="126" spans="2:12" ht="4.5" customHeight="1" x14ac:dyDescent="0.25">
      <c r="B126" s="12"/>
      <c r="C126" s="12"/>
      <c r="D126" s="12"/>
      <c r="E126" s="12"/>
      <c r="F126" s="12"/>
      <c r="G126" s="12"/>
      <c r="H126" s="12"/>
      <c r="I126" s="12"/>
      <c r="J126" s="12"/>
    </row>
    <row r="127" spans="2:12" x14ac:dyDescent="0.25">
      <c r="B127" s="59" t="s">
        <v>50</v>
      </c>
      <c r="C127" s="227" t="s">
        <v>57</v>
      </c>
      <c r="D127" s="228"/>
      <c r="E127" s="228"/>
      <c r="F127" s="228"/>
      <c r="G127" s="228"/>
      <c r="H127" s="228"/>
      <c r="I127" s="228"/>
      <c r="J127" s="228"/>
      <c r="K127" s="228"/>
      <c r="L127" s="235"/>
    </row>
    <row r="128" spans="2:12" ht="6" customHeight="1" x14ac:dyDescent="0.25">
      <c r="B128" s="13"/>
      <c r="C128" s="14"/>
      <c r="D128" s="15"/>
      <c r="E128" s="15"/>
      <c r="F128" s="15"/>
      <c r="G128" s="15"/>
      <c r="H128" s="15"/>
      <c r="I128" s="15"/>
      <c r="J128" s="15"/>
      <c r="K128" s="15"/>
      <c r="L128" s="16"/>
    </row>
    <row r="129" spans="2:12" x14ac:dyDescent="0.25">
      <c r="B129" s="50">
        <v>1</v>
      </c>
      <c r="C129" s="76" t="s">
        <v>189</v>
      </c>
      <c r="D129" s="53"/>
      <c r="E129" s="53"/>
      <c r="F129" s="53"/>
      <c r="G129" s="53"/>
      <c r="H129" s="53"/>
      <c r="I129" s="53"/>
      <c r="J129" s="53"/>
      <c r="K129" s="53"/>
      <c r="L129" s="52"/>
    </row>
    <row r="130" spans="2:12" hidden="1" x14ac:dyDescent="0.25">
      <c r="B130" s="21">
        <v>2</v>
      </c>
      <c r="C130" s="22"/>
      <c r="D130" s="23"/>
      <c r="E130" s="23"/>
      <c r="F130" s="23"/>
      <c r="G130" s="23"/>
      <c r="H130" s="23"/>
      <c r="I130" s="23"/>
      <c r="J130" s="23"/>
      <c r="K130" s="23"/>
      <c r="L130" s="24"/>
    </row>
    <row r="131" spans="2:12" hidden="1" x14ac:dyDescent="0.25">
      <c r="B131" s="21">
        <v>3</v>
      </c>
      <c r="C131" s="22"/>
      <c r="D131" s="23"/>
      <c r="E131" s="23"/>
      <c r="F131" s="23"/>
      <c r="G131" s="23"/>
      <c r="H131" s="23"/>
      <c r="I131" s="23"/>
      <c r="J131" s="23"/>
      <c r="K131" s="23"/>
      <c r="L131" s="24"/>
    </row>
    <row r="132" spans="2:12" hidden="1" x14ac:dyDescent="0.25">
      <c r="B132" s="21">
        <v>4</v>
      </c>
      <c r="C132" s="22"/>
      <c r="D132" s="23"/>
      <c r="E132" s="23"/>
      <c r="F132" s="23"/>
      <c r="G132" s="23"/>
      <c r="H132" s="23"/>
      <c r="I132" s="23"/>
      <c r="J132" s="23"/>
      <c r="K132" s="23"/>
      <c r="L132" s="24"/>
    </row>
    <row r="133" spans="2:12" hidden="1" x14ac:dyDescent="0.25">
      <c r="B133" s="21">
        <v>5</v>
      </c>
      <c r="C133" s="22"/>
      <c r="D133" s="23"/>
      <c r="E133" s="23"/>
      <c r="F133" s="23"/>
      <c r="G133" s="23"/>
      <c r="H133" s="23"/>
      <c r="I133" s="23"/>
      <c r="J133" s="23"/>
      <c r="K133" s="23"/>
      <c r="L133" s="24"/>
    </row>
    <row r="134" spans="2:12" hidden="1" x14ac:dyDescent="0.25">
      <c r="B134" s="21">
        <v>6</v>
      </c>
      <c r="C134" s="22"/>
      <c r="D134" s="23"/>
      <c r="E134" s="23"/>
      <c r="F134" s="23"/>
      <c r="G134" s="23"/>
      <c r="H134" s="23"/>
      <c r="I134" s="23"/>
      <c r="J134" s="23"/>
      <c r="K134" s="23"/>
      <c r="L134" s="24"/>
    </row>
    <row r="135" spans="2:12" hidden="1" x14ac:dyDescent="0.25">
      <c r="B135" s="21">
        <v>7</v>
      </c>
      <c r="C135" s="22"/>
      <c r="D135" s="23"/>
      <c r="E135" s="23"/>
      <c r="F135" s="23"/>
      <c r="G135" s="23"/>
      <c r="H135" s="23"/>
      <c r="I135" s="23"/>
      <c r="J135" s="23"/>
      <c r="K135" s="23"/>
      <c r="L135" s="24"/>
    </row>
    <row r="136" spans="2:12" hidden="1" x14ac:dyDescent="0.25">
      <c r="B136" s="21">
        <v>8</v>
      </c>
      <c r="C136" s="22"/>
      <c r="D136" s="23"/>
      <c r="E136" s="23"/>
      <c r="F136" s="23"/>
      <c r="G136" s="23"/>
      <c r="H136" s="23"/>
      <c r="I136" s="23"/>
      <c r="J136" s="23"/>
      <c r="K136" s="23"/>
      <c r="L136" s="24"/>
    </row>
    <row r="137" spans="2:12" hidden="1" x14ac:dyDescent="0.25">
      <c r="B137" s="21">
        <v>9</v>
      </c>
      <c r="C137" s="22"/>
      <c r="D137" s="23"/>
      <c r="E137" s="23"/>
      <c r="F137" s="23"/>
      <c r="G137" s="23"/>
      <c r="H137" s="23"/>
      <c r="I137" s="23"/>
      <c r="J137" s="23"/>
      <c r="K137" s="23"/>
      <c r="L137" s="24"/>
    </row>
    <row r="138" spans="2:12" hidden="1" x14ac:dyDescent="0.25">
      <c r="B138" s="21">
        <v>10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 x14ac:dyDescent="0.25">
      <c r="B139" s="21">
        <v>11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x14ac:dyDescent="0.25">
      <c r="B140" s="21">
        <v>2</v>
      </c>
      <c r="C140" s="22" t="s">
        <v>190</v>
      </c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x14ac:dyDescent="0.25">
      <c r="B141" s="21">
        <v>3</v>
      </c>
      <c r="C141" s="22" t="s">
        <v>191</v>
      </c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x14ac:dyDescent="0.25">
      <c r="B142" s="21">
        <v>4</v>
      </c>
      <c r="C142" s="22" t="s">
        <v>192</v>
      </c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x14ac:dyDescent="0.25">
      <c r="B143" s="82"/>
      <c r="C143" s="83"/>
      <c r="D143" s="84"/>
      <c r="E143" s="84"/>
      <c r="F143" s="84"/>
      <c r="G143" s="84"/>
      <c r="H143" s="84"/>
      <c r="I143" s="84"/>
      <c r="J143" s="84"/>
      <c r="K143" s="84"/>
      <c r="L143" s="85"/>
    </row>
    <row r="144" spans="2:12" ht="5.25" customHeight="1" x14ac:dyDescent="0.25">
      <c r="B144" s="29"/>
      <c r="C144" s="30"/>
      <c r="D144" s="30"/>
      <c r="E144" s="30"/>
      <c r="F144" s="30"/>
      <c r="G144" s="30"/>
      <c r="H144" s="30"/>
      <c r="I144" s="30"/>
    </row>
    <row r="145" spans="2:12" x14ac:dyDescent="0.25">
      <c r="B145" s="66" t="s">
        <v>93</v>
      </c>
      <c r="C145" s="12" t="s">
        <v>45</v>
      </c>
      <c r="D145" s="12"/>
      <c r="E145" s="39" t="s">
        <v>6</v>
      </c>
      <c r="F145" s="12"/>
      <c r="G145" s="12"/>
      <c r="H145" s="12"/>
      <c r="I145" s="12"/>
      <c r="J145" s="12"/>
    </row>
    <row r="146" spans="2:12" ht="8.25" customHeight="1" x14ac:dyDescent="0.25">
      <c r="B146" s="12"/>
      <c r="C146" s="12"/>
      <c r="D146" s="12"/>
      <c r="E146" s="12"/>
      <c r="F146" s="12"/>
      <c r="G146" s="12"/>
      <c r="H146" s="12"/>
      <c r="I146" s="12"/>
      <c r="J146" s="12"/>
    </row>
    <row r="147" spans="2:12" x14ac:dyDescent="0.25">
      <c r="B147" s="59" t="s">
        <v>50</v>
      </c>
      <c r="C147" s="227" t="s">
        <v>7</v>
      </c>
      <c r="D147" s="241"/>
      <c r="E147" s="242"/>
      <c r="F147" s="227" t="s">
        <v>67</v>
      </c>
      <c r="G147" s="228"/>
      <c r="H147" s="228"/>
      <c r="I147" s="241"/>
      <c r="J147" s="242"/>
      <c r="K147" s="227" t="s">
        <v>58</v>
      </c>
      <c r="L147" s="235"/>
    </row>
    <row r="148" spans="2:12" ht="6" customHeight="1" x14ac:dyDescent="0.25">
      <c r="B148" s="13"/>
      <c r="C148" s="14"/>
      <c r="D148" s="15"/>
      <c r="E148" s="16"/>
      <c r="F148" s="14"/>
      <c r="G148" s="15"/>
      <c r="H148" s="15"/>
      <c r="I148" s="15"/>
      <c r="J148" s="16"/>
      <c r="K148" s="14"/>
      <c r="L148" s="16"/>
    </row>
    <row r="149" spans="2:12" ht="18.75" customHeight="1" x14ac:dyDescent="0.25">
      <c r="B149" s="50">
        <v>1</v>
      </c>
      <c r="C149" s="190" t="s">
        <v>181</v>
      </c>
      <c r="D149" s="236"/>
      <c r="E149" s="191"/>
      <c r="F149" s="238" t="s">
        <v>291</v>
      </c>
      <c r="G149" s="239"/>
      <c r="H149" s="239"/>
      <c r="I149" s="239"/>
      <c r="J149" s="240"/>
      <c r="K149" s="190" t="s">
        <v>182</v>
      </c>
      <c r="L149" s="191"/>
    </row>
    <row r="150" spans="2:12" ht="18.75" customHeight="1" x14ac:dyDescent="0.25">
      <c r="B150" s="21">
        <v>2</v>
      </c>
      <c r="C150" s="80" t="s">
        <v>158</v>
      </c>
      <c r="D150" s="81"/>
      <c r="E150" s="87"/>
      <c r="F150" s="238" t="s">
        <v>291</v>
      </c>
      <c r="G150" s="239"/>
      <c r="H150" s="239"/>
      <c r="I150" s="239"/>
      <c r="J150" s="240"/>
      <c r="K150" s="195" t="s">
        <v>183</v>
      </c>
      <c r="L150" s="196"/>
    </row>
    <row r="151" spans="2:12" ht="18.75" customHeight="1" x14ac:dyDescent="0.25">
      <c r="B151" s="21">
        <v>3</v>
      </c>
      <c r="C151" s="80" t="s">
        <v>292</v>
      </c>
      <c r="D151" s="81"/>
      <c r="E151" s="87"/>
      <c r="F151" s="238" t="s">
        <v>291</v>
      </c>
      <c r="G151" s="239"/>
      <c r="H151" s="239"/>
      <c r="I151" s="239"/>
      <c r="J151" s="240"/>
      <c r="K151" s="195" t="s">
        <v>184</v>
      </c>
      <c r="L151" s="196"/>
    </row>
    <row r="152" spans="2:12" ht="6.75" customHeight="1" x14ac:dyDescent="0.25">
      <c r="B152" s="25"/>
      <c r="C152" s="88"/>
      <c r="D152" s="89"/>
      <c r="E152" s="90"/>
      <c r="F152" s="246"/>
      <c r="G152" s="247"/>
      <c r="H152" s="247"/>
      <c r="I152" s="247"/>
      <c r="J152" s="248"/>
      <c r="K152" s="249"/>
      <c r="L152" s="250"/>
    </row>
    <row r="153" spans="2:12" ht="8.25" customHeight="1" x14ac:dyDescent="0.25">
      <c r="B153" s="29"/>
      <c r="C153" s="31"/>
      <c r="D153" s="30"/>
      <c r="E153" s="30"/>
      <c r="F153" s="30"/>
      <c r="G153" s="30"/>
      <c r="H153" s="30"/>
      <c r="I153" s="31"/>
    </row>
    <row r="154" spans="2:12" x14ac:dyDescent="0.25">
      <c r="B154" s="66" t="s">
        <v>94</v>
      </c>
      <c r="C154" s="12" t="s">
        <v>44</v>
      </c>
      <c r="D154" s="12"/>
      <c r="E154" s="39" t="s">
        <v>6</v>
      </c>
      <c r="F154" s="12"/>
      <c r="G154" s="12"/>
      <c r="H154" s="12"/>
      <c r="I154" s="12"/>
      <c r="J154" s="12"/>
    </row>
    <row r="155" spans="2:12" ht="2.25" customHeight="1" x14ac:dyDescent="0.25">
      <c r="B155" s="12"/>
      <c r="C155" s="12"/>
      <c r="D155" s="12"/>
      <c r="E155" s="12"/>
      <c r="F155" s="12"/>
      <c r="G155" s="12"/>
      <c r="H155" s="12"/>
      <c r="I155" s="12"/>
      <c r="J155" s="12"/>
    </row>
    <row r="156" spans="2:12" x14ac:dyDescent="0.25">
      <c r="B156" s="59" t="s">
        <v>50</v>
      </c>
      <c r="C156" s="227" t="s">
        <v>59</v>
      </c>
      <c r="D156" s="228"/>
      <c r="E156" s="228"/>
      <c r="F156" s="235"/>
      <c r="G156" s="227" t="s">
        <v>60</v>
      </c>
      <c r="H156" s="228"/>
      <c r="I156" s="228"/>
      <c r="J156" s="228"/>
      <c r="K156" s="228"/>
      <c r="L156" s="235"/>
    </row>
    <row r="157" spans="2:12" ht="6" customHeight="1" x14ac:dyDescent="0.25">
      <c r="B157" s="13"/>
      <c r="C157" s="14"/>
      <c r="D157" s="15"/>
      <c r="E157" s="15"/>
      <c r="F157" s="16"/>
      <c r="G157" s="15"/>
      <c r="H157" s="15"/>
      <c r="I157" s="15"/>
      <c r="J157" s="15"/>
      <c r="K157" s="15"/>
      <c r="L157" s="16"/>
    </row>
    <row r="158" spans="2:12" x14ac:dyDescent="0.25">
      <c r="B158" s="17">
        <v>1</v>
      </c>
      <c r="C158" s="18" t="s">
        <v>102</v>
      </c>
      <c r="D158" s="19"/>
      <c r="E158" s="19"/>
      <c r="F158" s="20"/>
      <c r="G158" s="86" t="s">
        <v>150</v>
      </c>
      <c r="H158" s="19"/>
      <c r="I158" s="19"/>
      <c r="J158" s="19"/>
      <c r="K158" s="19"/>
      <c r="L158" s="20"/>
    </row>
    <row r="159" spans="2:12" x14ac:dyDescent="0.25">
      <c r="B159" s="21">
        <v>2</v>
      </c>
      <c r="C159" s="22" t="s">
        <v>69</v>
      </c>
      <c r="D159" s="23"/>
      <c r="E159" s="23"/>
      <c r="F159" s="24"/>
      <c r="G159" s="101" t="s">
        <v>335</v>
      </c>
      <c r="H159" s="23"/>
      <c r="I159" s="23"/>
      <c r="J159" s="23"/>
      <c r="K159" s="23"/>
      <c r="L159" s="24"/>
    </row>
    <row r="160" spans="2:12" ht="15" customHeight="1" x14ac:dyDescent="0.25">
      <c r="B160" s="21">
        <v>3</v>
      </c>
      <c r="C160" s="22" t="s">
        <v>70</v>
      </c>
      <c r="D160" s="23"/>
      <c r="E160" s="23"/>
      <c r="F160" s="24"/>
      <c r="G160" s="101" t="s">
        <v>151</v>
      </c>
      <c r="H160" s="23"/>
      <c r="I160" s="23"/>
      <c r="J160" s="23"/>
      <c r="K160" s="23"/>
      <c r="L160" s="24"/>
    </row>
    <row r="161" spans="2:12" x14ac:dyDescent="0.25">
      <c r="B161" s="21">
        <v>4</v>
      </c>
      <c r="C161" s="22" t="s">
        <v>101</v>
      </c>
      <c r="D161" s="23"/>
      <c r="E161" s="23"/>
      <c r="F161" s="24"/>
      <c r="G161" s="101" t="s">
        <v>152</v>
      </c>
      <c r="H161" s="23"/>
      <c r="I161" s="23"/>
      <c r="J161" s="23"/>
      <c r="K161" s="23"/>
      <c r="L161" s="24"/>
    </row>
    <row r="162" spans="2:12" x14ac:dyDescent="0.25">
      <c r="B162" s="21">
        <v>5</v>
      </c>
      <c r="C162" s="22" t="s">
        <v>71</v>
      </c>
      <c r="D162" s="23"/>
      <c r="E162" s="23"/>
      <c r="F162" s="24"/>
      <c r="G162" s="101" t="s">
        <v>153</v>
      </c>
      <c r="H162" s="23"/>
      <c r="I162" s="23"/>
      <c r="J162" s="23"/>
      <c r="K162" s="23"/>
      <c r="L162" s="24"/>
    </row>
    <row r="163" spans="2:12" x14ac:dyDescent="0.25">
      <c r="B163" s="21">
        <v>6</v>
      </c>
      <c r="C163" s="22" t="s">
        <v>72</v>
      </c>
      <c r="D163" s="23"/>
      <c r="E163" s="23"/>
      <c r="F163" s="24"/>
      <c r="G163" s="101" t="s">
        <v>154</v>
      </c>
      <c r="H163" s="23"/>
      <c r="I163" s="23"/>
      <c r="J163" s="23"/>
      <c r="K163" s="23"/>
      <c r="L163" s="24"/>
    </row>
    <row r="164" spans="2:12" x14ac:dyDescent="0.25">
      <c r="B164" s="21">
        <v>7</v>
      </c>
      <c r="C164" s="22" t="s">
        <v>73</v>
      </c>
      <c r="D164" s="23"/>
      <c r="E164" s="23"/>
      <c r="F164" s="24"/>
      <c r="G164" s="101" t="s">
        <v>155</v>
      </c>
      <c r="H164" s="23"/>
      <c r="I164" s="23"/>
      <c r="J164" s="23"/>
      <c r="K164" s="23"/>
      <c r="L164" s="24"/>
    </row>
    <row r="165" spans="2:12" x14ac:dyDescent="0.25">
      <c r="B165" s="21">
        <v>8</v>
      </c>
      <c r="C165" s="22" t="s">
        <v>100</v>
      </c>
      <c r="D165" s="23"/>
      <c r="E165" s="23"/>
      <c r="F165" s="24"/>
      <c r="G165" s="101" t="s">
        <v>156</v>
      </c>
      <c r="H165" s="23"/>
      <c r="I165" s="23"/>
      <c r="J165" s="23"/>
      <c r="K165" s="23"/>
      <c r="L165" s="24"/>
    </row>
    <row r="166" spans="2:12" x14ac:dyDescent="0.25">
      <c r="B166" s="21">
        <v>9</v>
      </c>
      <c r="C166" s="22" t="s">
        <v>99</v>
      </c>
      <c r="D166" s="23"/>
      <c r="E166" s="23"/>
      <c r="F166" s="24"/>
      <c r="G166" s="101" t="s">
        <v>157</v>
      </c>
      <c r="H166" s="23"/>
      <c r="I166" s="23"/>
      <c r="J166" s="23"/>
      <c r="K166" s="23"/>
      <c r="L166" s="24"/>
    </row>
    <row r="167" spans="2:12" hidden="1" x14ac:dyDescent="0.25">
      <c r="B167" s="21">
        <v>9</v>
      </c>
      <c r="C167" s="22"/>
      <c r="D167" s="23"/>
      <c r="E167" s="23"/>
      <c r="F167" s="24"/>
      <c r="G167" s="23"/>
      <c r="H167" s="23"/>
      <c r="I167" s="23"/>
      <c r="J167" s="23"/>
      <c r="K167" s="23"/>
      <c r="L167" s="24"/>
    </row>
    <row r="168" spans="2:12" hidden="1" x14ac:dyDescent="0.25">
      <c r="B168" s="21">
        <v>10</v>
      </c>
      <c r="C168" s="22"/>
      <c r="D168" s="23"/>
      <c r="E168" s="23"/>
      <c r="F168" s="24"/>
      <c r="G168" s="23"/>
      <c r="H168" s="23"/>
      <c r="I168" s="23"/>
      <c r="J168" s="23"/>
      <c r="K168" s="23"/>
      <c r="L168" s="24"/>
    </row>
    <row r="169" spans="2:12" hidden="1" x14ac:dyDescent="0.25">
      <c r="B169" s="21">
        <v>11</v>
      </c>
      <c r="C169" s="22"/>
      <c r="D169" s="23"/>
      <c r="E169" s="23"/>
      <c r="F169" s="24"/>
      <c r="G169" s="23"/>
      <c r="H169" s="23"/>
      <c r="I169" s="23"/>
      <c r="J169" s="23"/>
      <c r="K169" s="23"/>
      <c r="L169" s="24"/>
    </row>
    <row r="170" spans="2:12" ht="6.75" customHeight="1" x14ac:dyDescent="0.25">
      <c r="B170" s="25"/>
      <c r="C170" s="26"/>
      <c r="D170" s="27"/>
      <c r="E170" s="27"/>
      <c r="F170" s="28"/>
      <c r="G170" s="27"/>
      <c r="H170" s="27"/>
      <c r="I170" s="27"/>
      <c r="J170" s="27"/>
      <c r="K170" s="27"/>
      <c r="L170" s="28"/>
    </row>
    <row r="171" spans="2:12" ht="9" customHeight="1" x14ac:dyDescent="0.25"/>
    <row r="172" spans="2:12" ht="15" customHeight="1" x14ac:dyDescent="0.25">
      <c r="B172" s="66" t="s">
        <v>95</v>
      </c>
      <c r="C172" s="12" t="s">
        <v>43</v>
      </c>
      <c r="D172" s="12"/>
      <c r="E172" s="39" t="s">
        <v>6</v>
      </c>
      <c r="F172" s="12"/>
      <c r="G172" s="12"/>
      <c r="H172" s="12"/>
    </row>
    <row r="173" spans="2:12" ht="6" customHeight="1" x14ac:dyDescent="0.25">
      <c r="B173" s="32"/>
      <c r="C173" s="32"/>
      <c r="D173" s="32"/>
      <c r="E173" s="32"/>
      <c r="F173" s="32"/>
      <c r="G173" s="32"/>
      <c r="H173" s="32"/>
    </row>
    <row r="174" spans="2:12" ht="15" customHeight="1" x14ac:dyDescent="0.25">
      <c r="B174" s="63" t="s">
        <v>50</v>
      </c>
      <c r="C174" s="251" t="s">
        <v>61</v>
      </c>
      <c r="D174" s="252"/>
      <c r="E174" s="252"/>
      <c r="F174" s="253"/>
      <c r="G174" s="227" t="s">
        <v>62</v>
      </c>
      <c r="H174" s="228"/>
      <c r="I174" s="228"/>
      <c r="J174" s="228"/>
      <c r="K174" s="228"/>
      <c r="L174" s="235"/>
    </row>
    <row r="175" spans="2:12" ht="6" customHeight="1" x14ac:dyDescent="0.25">
      <c r="B175" s="13"/>
      <c r="C175" s="14"/>
      <c r="D175" s="15"/>
      <c r="E175" s="15"/>
      <c r="F175" s="16"/>
      <c r="G175" s="15"/>
      <c r="H175" s="15"/>
      <c r="I175" s="15"/>
      <c r="J175" s="15"/>
      <c r="K175" s="15"/>
      <c r="L175" s="16"/>
    </row>
    <row r="176" spans="2:12" ht="18" customHeight="1" x14ac:dyDescent="0.25">
      <c r="B176" s="50">
        <v>1</v>
      </c>
      <c r="C176" s="190" t="s">
        <v>133</v>
      </c>
      <c r="D176" s="236"/>
      <c r="E176" s="236"/>
      <c r="F176" s="191"/>
      <c r="G176" s="79" t="s">
        <v>138</v>
      </c>
      <c r="H176" s="68"/>
      <c r="I176" s="68"/>
      <c r="J176" s="53"/>
      <c r="K176" s="53"/>
      <c r="L176" s="52"/>
    </row>
    <row r="177" spans="2:12" hidden="1" x14ac:dyDescent="0.25">
      <c r="B177" s="21">
        <v>2</v>
      </c>
      <c r="C177" s="22"/>
      <c r="D177" s="23"/>
      <c r="E177" s="23"/>
      <c r="F177" s="24"/>
      <c r="G177" s="23"/>
      <c r="H177" s="23"/>
      <c r="I177" s="23"/>
      <c r="J177" s="23"/>
      <c r="K177" s="23"/>
      <c r="L177" s="24"/>
    </row>
    <row r="178" spans="2:12" hidden="1" x14ac:dyDescent="0.25">
      <c r="B178" s="21">
        <v>3</v>
      </c>
      <c r="C178" s="22"/>
      <c r="D178" s="23"/>
      <c r="E178" s="23"/>
      <c r="F178" s="24"/>
      <c r="G178" s="23"/>
      <c r="H178" s="23"/>
      <c r="I178" s="23"/>
      <c r="J178" s="23"/>
      <c r="K178" s="23"/>
      <c r="L178" s="24"/>
    </row>
    <row r="179" spans="2:12" hidden="1" x14ac:dyDescent="0.25">
      <c r="B179" s="21">
        <v>4</v>
      </c>
      <c r="C179" s="22"/>
      <c r="D179" s="23"/>
      <c r="E179" s="23"/>
      <c r="F179" s="24"/>
      <c r="G179" s="23"/>
      <c r="H179" s="23"/>
      <c r="I179" s="23"/>
      <c r="J179" s="23"/>
      <c r="K179" s="23"/>
      <c r="L179" s="24"/>
    </row>
    <row r="180" spans="2:12" hidden="1" x14ac:dyDescent="0.25">
      <c r="B180" s="21">
        <v>5</v>
      </c>
      <c r="C180" s="22"/>
      <c r="D180" s="23"/>
      <c r="E180" s="23"/>
      <c r="F180" s="24"/>
      <c r="G180" s="23"/>
      <c r="H180" s="23"/>
      <c r="I180" s="23"/>
      <c r="J180" s="23"/>
      <c r="K180" s="23"/>
      <c r="L180" s="24"/>
    </row>
    <row r="181" spans="2:12" hidden="1" x14ac:dyDescent="0.25">
      <c r="B181" s="21">
        <v>6</v>
      </c>
      <c r="C181" s="22"/>
      <c r="D181" s="23"/>
      <c r="E181" s="23"/>
      <c r="F181" s="24"/>
      <c r="G181" s="23"/>
      <c r="H181" s="23"/>
      <c r="I181" s="23"/>
      <c r="J181" s="23"/>
      <c r="K181" s="23"/>
      <c r="L181" s="24"/>
    </row>
    <row r="182" spans="2:12" hidden="1" x14ac:dyDescent="0.25">
      <c r="B182" s="21">
        <v>7</v>
      </c>
      <c r="C182" s="22"/>
      <c r="D182" s="23"/>
      <c r="E182" s="23"/>
      <c r="F182" s="24"/>
      <c r="G182" s="23"/>
      <c r="H182" s="23"/>
      <c r="I182" s="23"/>
      <c r="J182" s="23"/>
      <c r="K182" s="23"/>
      <c r="L182" s="24"/>
    </row>
    <row r="183" spans="2:12" hidden="1" x14ac:dyDescent="0.25">
      <c r="B183" s="21">
        <v>8</v>
      </c>
      <c r="C183" s="22"/>
      <c r="D183" s="23"/>
      <c r="E183" s="23"/>
      <c r="F183" s="24"/>
      <c r="G183" s="23"/>
      <c r="H183" s="23"/>
      <c r="I183" s="23"/>
      <c r="J183" s="23"/>
      <c r="K183" s="23"/>
      <c r="L183" s="24"/>
    </row>
    <row r="184" spans="2:12" hidden="1" x14ac:dyDescent="0.25">
      <c r="B184" s="21">
        <v>9</v>
      </c>
      <c r="C184" s="22"/>
      <c r="D184" s="23"/>
      <c r="E184" s="23"/>
      <c r="F184" s="24"/>
      <c r="G184" s="23"/>
      <c r="H184" s="23"/>
      <c r="I184" s="23"/>
      <c r="J184" s="23"/>
      <c r="K184" s="23"/>
      <c r="L184" s="24"/>
    </row>
    <row r="185" spans="2:12" hidden="1" x14ac:dyDescent="0.25">
      <c r="B185" s="21">
        <v>10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11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x14ac:dyDescent="0.25">
      <c r="B187" s="21">
        <v>2</v>
      </c>
      <c r="C187" s="243" t="s">
        <v>134</v>
      </c>
      <c r="D187" s="244"/>
      <c r="E187" s="244"/>
      <c r="F187" s="245"/>
      <c r="G187" s="23" t="s">
        <v>139</v>
      </c>
      <c r="H187" s="23"/>
      <c r="I187" s="23"/>
      <c r="J187" s="23"/>
      <c r="K187" s="23"/>
      <c r="L187" s="24"/>
    </row>
    <row r="188" spans="2:12" x14ac:dyDescent="0.25">
      <c r="B188" s="21">
        <v>3</v>
      </c>
      <c r="C188" s="243" t="s">
        <v>135</v>
      </c>
      <c r="D188" s="244"/>
      <c r="E188" s="244"/>
      <c r="F188" s="245"/>
      <c r="G188" s="23" t="s">
        <v>140</v>
      </c>
      <c r="H188" s="23"/>
      <c r="I188" s="23"/>
      <c r="J188" s="23"/>
      <c r="K188" s="23"/>
      <c r="L188" s="24"/>
    </row>
    <row r="189" spans="2:12" x14ac:dyDescent="0.25">
      <c r="B189" s="21">
        <v>4</v>
      </c>
      <c r="C189" s="243" t="s">
        <v>136</v>
      </c>
      <c r="D189" s="244"/>
      <c r="E189" s="244"/>
      <c r="F189" s="245"/>
      <c r="G189" s="23" t="s">
        <v>141</v>
      </c>
      <c r="H189" s="23"/>
      <c r="I189" s="23"/>
      <c r="J189" s="23"/>
      <c r="K189" s="23"/>
      <c r="L189" s="24"/>
    </row>
    <row r="190" spans="2:12" s="6" customFormat="1" ht="27.75" customHeight="1" x14ac:dyDescent="0.25">
      <c r="B190" s="10">
        <v>5</v>
      </c>
      <c r="C190" s="301" t="s">
        <v>137</v>
      </c>
      <c r="D190" s="302"/>
      <c r="E190" s="302"/>
      <c r="F190" s="303"/>
      <c r="G190" s="304" t="s">
        <v>142</v>
      </c>
      <c r="H190" s="305"/>
      <c r="I190" s="305"/>
      <c r="J190" s="305"/>
      <c r="K190" s="305"/>
      <c r="L190" s="306"/>
    </row>
    <row r="191" spans="2:12" ht="2.25" customHeight="1" x14ac:dyDescent="0.25">
      <c r="B191" s="25"/>
      <c r="C191" s="26"/>
      <c r="D191" s="27"/>
      <c r="E191" s="27"/>
      <c r="F191" s="28"/>
      <c r="G191" s="27"/>
      <c r="H191" s="27"/>
      <c r="I191" s="27"/>
      <c r="J191" s="27"/>
      <c r="K191" s="27"/>
      <c r="L191" s="28"/>
    </row>
    <row r="192" spans="2:12" ht="2.25" customHeight="1" x14ac:dyDescent="0.25">
      <c r="B192" s="33"/>
      <c r="C192" s="34"/>
      <c r="D192" s="34"/>
      <c r="E192" s="34"/>
    </row>
    <row r="193" spans="2:12" x14ac:dyDescent="0.25">
      <c r="B193" s="54" t="s">
        <v>96</v>
      </c>
      <c r="C193" s="7" t="s">
        <v>26</v>
      </c>
      <c r="D193" s="34"/>
      <c r="E193" s="39" t="s">
        <v>6</v>
      </c>
    </row>
    <row r="194" spans="2:12" x14ac:dyDescent="0.25">
      <c r="C194" s="7" t="s">
        <v>15</v>
      </c>
      <c r="D194" s="7" t="s">
        <v>28</v>
      </c>
      <c r="E194" s="39" t="s">
        <v>6</v>
      </c>
    </row>
    <row r="195" spans="2:12" ht="14.25" customHeight="1" x14ac:dyDescent="0.25">
      <c r="C195" s="7"/>
      <c r="D195" s="7"/>
      <c r="E195" s="97" t="s">
        <v>37</v>
      </c>
      <c r="F195" s="1" t="s">
        <v>185</v>
      </c>
    </row>
    <row r="196" spans="2:12" ht="14.25" customHeight="1" x14ac:dyDescent="0.25">
      <c r="C196" s="7"/>
      <c r="D196" s="7"/>
      <c r="E196" s="97" t="s">
        <v>38</v>
      </c>
      <c r="F196" s="1" t="s">
        <v>130</v>
      </c>
    </row>
    <row r="197" spans="2:12" ht="14.25" customHeight="1" x14ac:dyDescent="0.25">
      <c r="C197" s="7"/>
      <c r="D197" s="7"/>
      <c r="E197" s="97" t="s">
        <v>39</v>
      </c>
      <c r="F197" s="1" t="s">
        <v>131</v>
      </c>
    </row>
    <row r="198" spans="2:12" ht="14.25" customHeight="1" x14ac:dyDescent="0.25">
      <c r="C198" s="7"/>
      <c r="D198" s="7"/>
      <c r="E198" s="97" t="s">
        <v>40</v>
      </c>
      <c r="F198" s="1" t="s">
        <v>132</v>
      </c>
    </row>
    <row r="199" spans="2:12" ht="15.75" customHeight="1" x14ac:dyDescent="0.25">
      <c r="C199" s="7" t="s">
        <v>16</v>
      </c>
      <c r="D199" s="7" t="s">
        <v>27</v>
      </c>
      <c r="E199" s="39" t="s">
        <v>6</v>
      </c>
      <c r="F199" s="254"/>
      <c r="G199" s="254"/>
      <c r="H199" s="2"/>
      <c r="I199" s="2"/>
      <c r="J199" s="2"/>
      <c r="K199" s="2"/>
      <c r="L199" s="2"/>
    </row>
    <row r="200" spans="2:12" ht="15" customHeight="1" x14ac:dyDescent="0.25">
      <c r="C200" s="7"/>
      <c r="D200" s="7"/>
      <c r="E200" s="97" t="s">
        <v>37</v>
      </c>
      <c r="F200" s="78" t="s">
        <v>122</v>
      </c>
      <c r="G200" s="77" t="s">
        <v>126</v>
      </c>
      <c r="H200" s="2"/>
      <c r="I200" s="2"/>
      <c r="J200" s="2"/>
      <c r="K200" s="2"/>
      <c r="L200" s="2"/>
    </row>
    <row r="201" spans="2:12" ht="15" customHeight="1" x14ac:dyDescent="0.25">
      <c r="C201" s="7"/>
      <c r="D201" s="7"/>
      <c r="E201" s="97" t="s">
        <v>38</v>
      </c>
      <c r="F201" s="78" t="s">
        <v>123</v>
      </c>
      <c r="G201" s="77" t="s">
        <v>127</v>
      </c>
      <c r="H201" s="2"/>
      <c r="I201" s="2"/>
      <c r="J201" s="2"/>
      <c r="K201" s="2"/>
      <c r="L201" s="2"/>
    </row>
    <row r="202" spans="2:12" ht="15" customHeight="1" x14ac:dyDescent="0.25">
      <c r="C202" s="7"/>
      <c r="D202" s="7"/>
      <c r="E202" s="97" t="s">
        <v>39</v>
      </c>
      <c r="F202" s="78" t="s">
        <v>124</v>
      </c>
      <c r="G202" s="77" t="s">
        <v>128</v>
      </c>
      <c r="H202" s="2"/>
      <c r="I202" s="2"/>
      <c r="J202" s="2"/>
      <c r="K202" s="2"/>
      <c r="L202" s="2"/>
    </row>
    <row r="203" spans="2:12" ht="15" customHeight="1" x14ac:dyDescent="0.25">
      <c r="C203" s="7"/>
      <c r="D203" s="7"/>
      <c r="E203" s="97" t="s">
        <v>40</v>
      </c>
      <c r="F203" s="78" t="s">
        <v>125</v>
      </c>
      <c r="G203" s="77" t="s">
        <v>129</v>
      </c>
      <c r="H203" s="2"/>
      <c r="I203" s="2"/>
      <c r="J203" s="2"/>
      <c r="K203" s="2"/>
      <c r="L203" s="2"/>
    </row>
    <row r="204" spans="2:12" ht="15" customHeight="1" x14ac:dyDescent="0.25">
      <c r="C204" s="47" t="s">
        <v>17</v>
      </c>
      <c r="D204" s="47" t="s">
        <v>75</v>
      </c>
      <c r="E204" s="48" t="s">
        <v>6</v>
      </c>
      <c r="F204" s="255"/>
      <c r="G204" s="255"/>
      <c r="H204" s="203"/>
      <c r="I204" s="203"/>
      <c r="J204" s="203"/>
      <c r="K204" s="203"/>
      <c r="L204" s="203"/>
    </row>
    <row r="205" spans="2:12" ht="28.5" customHeight="1" x14ac:dyDescent="0.25">
      <c r="C205" s="47"/>
      <c r="D205" s="47"/>
      <c r="E205" s="97" t="s">
        <v>37</v>
      </c>
      <c r="F205" s="47" t="s">
        <v>116</v>
      </c>
      <c r="G205" s="207" t="s">
        <v>119</v>
      </c>
      <c r="H205" s="207"/>
      <c r="I205" s="207"/>
      <c r="J205" s="207"/>
      <c r="K205" s="207"/>
      <c r="L205" s="207"/>
    </row>
    <row r="206" spans="2:12" ht="43.5" customHeight="1" x14ac:dyDescent="0.25">
      <c r="C206" s="47"/>
      <c r="D206" s="47"/>
      <c r="E206" s="97" t="s">
        <v>38</v>
      </c>
      <c r="F206" s="47" t="s">
        <v>117</v>
      </c>
      <c r="G206" s="255" t="s">
        <v>120</v>
      </c>
      <c r="H206" s="255"/>
      <c r="I206" s="255"/>
      <c r="J206" s="255"/>
      <c r="K206" s="255"/>
      <c r="L206" s="255"/>
    </row>
    <row r="207" spans="2:12" ht="33.75" customHeight="1" x14ac:dyDescent="0.25">
      <c r="C207" s="47"/>
      <c r="D207" s="47"/>
      <c r="E207" s="97" t="s">
        <v>39</v>
      </c>
      <c r="F207" s="47" t="s">
        <v>118</v>
      </c>
      <c r="G207" s="207" t="s">
        <v>121</v>
      </c>
      <c r="H207" s="207"/>
      <c r="I207" s="207"/>
      <c r="J207" s="207"/>
      <c r="K207" s="207"/>
      <c r="L207" s="207"/>
    </row>
    <row r="208" spans="2:12" ht="2.25" customHeight="1" x14ac:dyDescent="0.25">
      <c r="C208" s="47"/>
      <c r="D208" s="47"/>
      <c r="E208" s="48"/>
      <c r="F208" s="47"/>
      <c r="G208" s="47"/>
      <c r="H208" s="97"/>
      <c r="I208" s="97"/>
      <c r="J208" s="97"/>
      <c r="K208" s="97"/>
      <c r="L208" s="97"/>
    </row>
    <row r="209" spans="2:12" ht="17.25" customHeight="1" x14ac:dyDescent="0.25">
      <c r="C209" s="47" t="s">
        <v>18</v>
      </c>
      <c r="D209" s="47" t="s">
        <v>29</v>
      </c>
      <c r="E209" s="48" t="s">
        <v>6</v>
      </c>
      <c r="F209" s="47"/>
      <c r="G209" s="47"/>
      <c r="H209" s="203"/>
      <c r="I209" s="203"/>
      <c r="J209" s="203"/>
      <c r="K209" s="203"/>
      <c r="L209" s="203"/>
    </row>
    <row r="210" spans="2:12" ht="16.5" customHeight="1" x14ac:dyDescent="0.25">
      <c r="C210" s="47"/>
      <c r="D210" s="47"/>
      <c r="E210" s="34" t="s">
        <v>37</v>
      </c>
      <c r="F210" s="47" t="s">
        <v>114</v>
      </c>
      <c r="G210" s="47"/>
      <c r="H210" s="2"/>
      <c r="I210" s="2"/>
      <c r="J210" s="2"/>
      <c r="K210" s="2"/>
      <c r="L210" s="2"/>
    </row>
    <row r="211" spans="2:12" x14ac:dyDescent="0.25">
      <c r="C211" s="47"/>
      <c r="D211" s="47"/>
      <c r="E211" s="34" t="s">
        <v>38</v>
      </c>
      <c r="F211" s="47" t="s">
        <v>115</v>
      </c>
      <c r="G211" s="47"/>
      <c r="H211" s="2"/>
      <c r="I211" s="2"/>
      <c r="J211" s="2"/>
      <c r="K211" s="2"/>
      <c r="L211" s="2"/>
    </row>
    <row r="212" spans="2:12" x14ac:dyDescent="0.25">
      <c r="C212" s="47"/>
      <c r="D212" s="47"/>
      <c r="E212" s="34" t="s">
        <v>39</v>
      </c>
      <c r="F212" s="47" t="s">
        <v>186</v>
      </c>
      <c r="G212" s="47"/>
      <c r="H212" s="2"/>
      <c r="I212" s="2"/>
      <c r="J212" s="2"/>
      <c r="K212" s="2"/>
      <c r="L212" s="2"/>
    </row>
    <row r="213" spans="2:12" ht="0.75" customHeight="1" x14ac:dyDescent="0.25">
      <c r="C213" s="47"/>
      <c r="D213" s="47"/>
      <c r="E213" s="34"/>
      <c r="F213" s="47"/>
      <c r="G213" s="47"/>
      <c r="H213" s="2"/>
      <c r="I213" s="2"/>
      <c r="J213" s="2"/>
      <c r="K213" s="2"/>
      <c r="L213" s="2"/>
    </row>
    <row r="214" spans="2:12" x14ac:dyDescent="0.25">
      <c r="C214" s="7" t="s">
        <v>19</v>
      </c>
      <c r="D214" s="7" t="s">
        <v>30</v>
      </c>
      <c r="E214" s="39" t="s">
        <v>6</v>
      </c>
      <c r="H214" s="36"/>
    </row>
    <row r="215" spans="2:12" x14ac:dyDescent="0.25">
      <c r="C215" s="7"/>
      <c r="D215" s="7"/>
      <c r="E215" s="34" t="s">
        <v>37</v>
      </c>
      <c r="F215" s="1" t="s">
        <v>109</v>
      </c>
      <c r="H215" s="36"/>
    </row>
    <row r="216" spans="2:12" x14ac:dyDescent="0.25">
      <c r="C216" s="7"/>
      <c r="D216" s="7"/>
      <c r="E216" s="34" t="s">
        <v>38</v>
      </c>
      <c r="F216" s="1" t="s">
        <v>110</v>
      </c>
      <c r="H216" s="36"/>
    </row>
    <row r="217" spans="2:12" x14ac:dyDescent="0.25">
      <c r="C217" s="7"/>
      <c r="D217" s="7"/>
      <c r="E217" s="34" t="s">
        <v>39</v>
      </c>
      <c r="F217" s="1" t="s">
        <v>111</v>
      </c>
      <c r="H217" s="36"/>
    </row>
    <row r="218" spans="2:12" x14ac:dyDescent="0.25">
      <c r="C218" s="7"/>
      <c r="D218" s="7"/>
      <c r="E218" s="34" t="s">
        <v>40</v>
      </c>
      <c r="F218" s="1" t="s">
        <v>112</v>
      </c>
      <c r="H218" s="36"/>
    </row>
    <row r="219" spans="2:12" x14ac:dyDescent="0.25">
      <c r="C219" s="7"/>
      <c r="D219" s="7"/>
      <c r="E219" s="34" t="s">
        <v>41</v>
      </c>
      <c r="F219" s="1" t="s">
        <v>113</v>
      </c>
      <c r="H219" s="36"/>
    </row>
    <row r="220" spans="2:12" x14ac:dyDescent="0.25">
      <c r="C220" s="35" t="s">
        <v>20</v>
      </c>
      <c r="D220" s="35" t="s">
        <v>24</v>
      </c>
      <c r="E220" s="39" t="s">
        <v>6</v>
      </c>
    </row>
    <row r="221" spans="2:12" x14ac:dyDescent="0.25">
      <c r="B221" s="33"/>
      <c r="C221" s="34"/>
      <c r="D221" s="34"/>
      <c r="E221" s="34" t="s">
        <v>37</v>
      </c>
      <c r="F221" s="7" t="s">
        <v>32</v>
      </c>
      <c r="G221" s="7"/>
      <c r="H221" s="39" t="s">
        <v>103</v>
      </c>
    </row>
    <row r="222" spans="2:12" x14ac:dyDescent="0.25">
      <c r="B222" s="33"/>
      <c r="C222" s="34"/>
      <c r="D222" s="34"/>
      <c r="E222" s="34" t="s">
        <v>38</v>
      </c>
      <c r="F222" s="7" t="s">
        <v>33</v>
      </c>
      <c r="G222" s="7"/>
      <c r="H222" s="39" t="s">
        <v>336</v>
      </c>
    </row>
    <row r="223" spans="2:12" x14ac:dyDescent="0.25">
      <c r="B223" s="33"/>
      <c r="C223" s="34"/>
      <c r="D223" s="34"/>
      <c r="E223" s="34" t="s">
        <v>39</v>
      </c>
      <c r="F223" s="7" t="s">
        <v>34</v>
      </c>
      <c r="G223" s="7"/>
      <c r="H223" s="39" t="s">
        <v>104</v>
      </c>
    </row>
    <row r="224" spans="2:12" ht="15" customHeight="1" x14ac:dyDescent="0.25">
      <c r="B224" s="33"/>
      <c r="C224" s="34"/>
      <c r="D224" s="34"/>
      <c r="E224" s="34" t="s">
        <v>40</v>
      </c>
      <c r="F224" s="7" t="s">
        <v>35</v>
      </c>
      <c r="G224" s="7"/>
      <c r="H224" s="39" t="s">
        <v>337</v>
      </c>
    </row>
    <row r="225" spans="2:12" ht="15" customHeight="1" x14ac:dyDescent="0.25">
      <c r="B225" s="33"/>
      <c r="C225" s="34"/>
      <c r="D225" s="34"/>
      <c r="E225" s="34" t="s">
        <v>41</v>
      </c>
      <c r="F225" s="7" t="s">
        <v>36</v>
      </c>
      <c r="G225" s="7"/>
      <c r="H225" s="39" t="s">
        <v>105</v>
      </c>
    </row>
    <row r="226" spans="2:12" x14ac:dyDescent="0.25">
      <c r="B226" s="33"/>
      <c r="C226" s="34"/>
      <c r="D226" s="34"/>
      <c r="E226" s="34" t="s">
        <v>42</v>
      </c>
      <c r="F226" s="35" t="s">
        <v>25</v>
      </c>
      <c r="G226" s="35"/>
      <c r="H226" s="39" t="s">
        <v>106</v>
      </c>
    </row>
    <row r="227" spans="2:12" x14ac:dyDescent="0.25">
      <c r="B227" s="33"/>
      <c r="C227" s="97" t="s">
        <v>21</v>
      </c>
      <c r="D227" s="47" t="s">
        <v>31</v>
      </c>
      <c r="E227" s="48" t="s">
        <v>6</v>
      </c>
      <c r="F227" s="203"/>
      <c r="G227" s="203"/>
      <c r="H227" s="203"/>
      <c r="I227" s="203"/>
      <c r="J227" s="203"/>
      <c r="K227" s="203"/>
      <c r="L227" s="203"/>
    </row>
    <row r="228" spans="2:12" ht="16.5" customHeight="1" x14ac:dyDescent="0.25">
      <c r="B228" s="33"/>
      <c r="C228" s="97"/>
      <c r="D228" s="47"/>
      <c r="E228" s="97" t="s">
        <v>37</v>
      </c>
      <c r="F228" s="1" t="s">
        <v>108</v>
      </c>
      <c r="H228" s="203"/>
      <c r="I228" s="203"/>
      <c r="J228" s="203"/>
      <c r="K228" s="203"/>
      <c r="L228" s="203"/>
    </row>
    <row r="229" spans="2:12" ht="16.5" customHeight="1" x14ac:dyDescent="0.25">
      <c r="B229" s="33"/>
      <c r="C229" s="97"/>
      <c r="D229" s="47"/>
      <c r="E229" s="97" t="s">
        <v>38</v>
      </c>
      <c r="F229" s="1" t="s">
        <v>107</v>
      </c>
      <c r="H229" s="97"/>
      <c r="I229" s="97"/>
      <c r="J229" s="97"/>
      <c r="K229" s="97"/>
      <c r="L229" s="97"/>
    </row>
    <row r="230" spans="2:12" ht="16.5" customHeight="1" x14ac:dyDescent="0.25">
      <c r="B230" s="33"/>
      <c r="C230" s="97"/>
      <c r="D230" s="47"/>
      <c r="E230" s="97" t="s">
        <v>39</v>
      </c>
      <c r="F230" s="1" t="s">
        <v>193</v>
      </c>
      <c r="H230" s="97"/>
      <c r="I230" s="97"/>
      <c r="J230" s="97"/>
      <c r="K230" s="97"/>
      <c r="L230" s="97"/>
    </row>
    <row r="231" spans="2:12" ht="9.75" customHeight="1" x14ac:dyDescent="0.25">
      <c r="B231" s="33"/>
      <c r="C231" s="97"/>
      <c r="D231" s="47"/>
      <c r="E231" s="97"/>
      <c r="G231" s="97"/>
      <c r="H231" s="97"/>
      <c r="I231" s="97"/>
      <c r="J231" s="97"/>
      <c r="K231" s="97"/>
      <c r="L231" s="97"/>
    </row>
    <row r="232" spans="2:12" x14ac:dyDescent="0.25">
      <c r="B232" s="67" t="s">
        <v>97</v>
      </c>
      <c r="C232" s="47" t="s">
        <v>64</v>
      </c>
      <c r="D232" s="97"/>
      <c r="E232" s="48" t="s">
        <v>6</v>
      </c>
      <c r="F232" s="203" t="s">
        <v>173</v>
      </c>
      <c r="G232" s="203"/>
      <c r="H232" s="203"/>
      <c r="I232" s="203"/>
      <c r="J232" s="203"/>
      <c r="K232" s="203"/>
      <c r="L232" s="203"/>
    </row>
    <row r="233" spans="2:12" ht="8.25" customHeight="1" x14ac:dyDescent="0.25">
      <c r="B233" s="38"/>
      <c r="C233" s="7"/>
      <c r="D233" s="34"/>
      <c r="E233" s="34"/>
    </row>
    <row r="234" spans="2:12" x14ac:dyDescent="0.25">
      <c r="B234" s="67" t="s">
        <v>98</v>
      </c>
      <c r="C234" s="47" t="s">
        <v>65</v>
      </c>
      <c r="D234" s="97"/>
      <c r="E234" s="48" t="s">
        <v>6</v>
      </c>
      <c r="F234" s="204">
        <v>9</v>
      </c>
      <c r="G234" s="203"/>
      <c r="H234" s="203"/>
      <c r="I234" s="203"/>
      <c r="J234" s="203"/>
      <c r="K234" s="203"/>
      <c r="L234" s="203"/>
    </row>
  </sheetData>
  <mergeCells count="118">
    <mergeCell ref="H209:L209"/>
    <mergeCell ref="F227:G227"/>
    <mergeCell ref="H227:L227"/>
    <mergeCell ref="H228:L228"/>
    <mergeCell ref="F232:L232"/>
    <mergeCell ref="F234:L234"/>
    <mergeCell ref="F199:G199"/>
    <mergeCell ref="F204:G204"/>
    <mergeCell ref="H204:L204"/>
    <mergeCell ref="G205:L205"/>
    <mergeCell ref="G206:L206"/>
    <mergeCell ref="G207:L207"/>
    <mergeCell ref="C176:F176"/>
    <mergeCell ref="C187:F187"/>
    <mergeCell ref="C188:F188"/>
    <mergeCell ref="C189:F189"/>
    <mergeCell ref="C190:F190"/>
    <mergeCell ref="G190:L190"/>
    <mergeCell ref="F152:J152"/>
    <mergeCell ref="K152:L152"/>
    <mergeCell ref="C156:F156"/>
    <mergeCell ref="G156:L156"/>
    <mergeCell ref="C174:F174"/>
    <mergeCell ref="G174:L174"/>
    <mergeCell ref="C149:E149"/>
    <mergeCell ref="F149:J149"/>
    <mergeCell ref="K149:L149"/>
    <mergeCell ref="F150:J150"/>
    <mergeCell ref="K150:L150"/>
    <mergeCell ref="F151:J151"/>
    <mergeCell ref="K151:L151"/>
    <mergeCell ref="C127:L127"/>
    <mergeCell ref="C147:E147"/>
    <mergeCell ref="F147:J147"/>
    <mergeCell ref="K147:L147"/>
    <mergeCell ref="C116:L116"/>
    <mergeCell ref="F99:L99"/>
    <mergeCell ref="F100:L100"/>
    <mergeCell ref="F101:L101"/>
    <mergeCell ref="C107:L107"/>
    <mergeCell ref="C109:L109"/>
    <mergeCell ref="C111:L111"/>
    <mergeCell ref="C119:L119"/>
    <mergeCell ref="C122:L122"/>
    <mergeCell ref="F79:L79"/>
    <mergeCell ref="C80:E80"/>
    <mergeCell ref="F80:L80"/>
    <mergeCell ref="C81:E81"/>
    <mergeCell ref="F81:L81"/>
    <mergeCell ref="F86:L86"/>
    <mergeCell ref="F73:L73"/>
    <mergeCell ref="F74:L74"/>
    <mergeCell ref="F75:L75"/>
    <mergeCell ref="F76:L76"/>
    <mergeCell ref="F77:L77"/>
    <mergeCell ref="F78:L78"/>
    <mergeCell ref="C69:E69"/>
    <mergeCell ref="F69:L69"/>
    <mergeCell ref="C70:D70"/>
    <mergeCell ref="F70:L70"/>
    <mergeCell ref="F71:L71"/>
    <mergeCell ref="F72:L72"/>
    <mergeCell ref="G60:L60"/>
    <mergeCell ref="G61:L61"/>
    <mergeCell ref="G62:L62"/>
    <mergeCell ref="G63:L63"/>
    <mergeCell ref="G64:L64"/>
    <mergeCell ref="F67:L67"/>
    <mergeCell ref="G54:L54"/>
    <mergeCell ref="G55:L55"/>
    <mergeCell ref="G56:L56"/>
    <mergeCell ref="G57:L57"/>
    <mergeCell ref="G58:L58"/>
    <mergeCell ref="G59:L59"/>
    <mergeCell ref="E45:H45"/>
    <mergeCell ref="B46:I46"/>
    <mergeCell ref="B47:J47"/>
    <mergeCell ref="G51:L51"/>
    <mergeCell ref="G52:L52"/>
    <mergeCell ref="G53:L53"/>
    <mergeCell ref="C42:D42"/>
    <mergeCell ref="E42:H42"/>
    <mergeCell ref="C43:D43"/>
    <mergeCell ref="E43:H43"/>
    <mergeCell ref="C44:D44"/>
    <mergeCell ref="E44:H44"/>
    <mergeCell ref="C39:D39"/>
    <mergeCell ref="E39:H39"/>
    <mergeCell ref="C40:D40"/>
    <mergeCell ref="E40:H40"/>
    <mergeCell ref="C41:D41"/>
    <mergeCell ref="E41:H41"/>
    <mergeCell ref="C36:D36"/>
    <mergeCell ref="E36:H36"/>
    <mergeCell ref="C37:D37"/>
    <mergeCell ref="E37:H37"/>
    <mergeCell ref="C38:D38"/>
    <mergeCell ref="E38:H38"/>
    <mergeCell ref="C33:D33"/>
    <mergeCell ref="E33:H33"/>
    <mergeCell ref="C34:D34"/>
    <mergeCell ref="E34:H34"/>
    <mergeCell ref="C35:D35"/>
    <mergeCell ref="E35:H35"/>
    <mergeCell ref="C29:D29"/>
    <mergeCell ref="E29:H29"/>
    <mergeCell ref="E30:H30"/>
    <mergeCell ref="C31:D31"/>
    <mergeCell ref="E31:H31"/>
    <mergeCell ref="C32:D32"/>
    <mergeCell ref="E32:H32"/>
    <mergeCell ref="B1:L1"/>
    <mergeCell ref="B2:L2"/>
    <mergeCell ref="F15:L15"/>
    <mergeCell ref="F18:L18"/>
    <mergeCell ref="F19:L19"/>
    <mergeCell ref="F21:L23"/>
    <mergeCell ref="F25:L25"/>
  </mergeCells>
  <pageMargins left="0.98425196850393704" right="0.23622047244094491" top="0.6" bottom="0.51181102362204722" header="0.31496062992125984" footer="0.31496062992125984"/>
  <pageSetup paperSize="9" scale="80" orientation="landscape" r:id="rId1"/>
  <headerFooter>
    <oddFooter>&amp;L&amp;"+,Italic"&amp;10Anjab dan ABK Dinas Pemberdayaan Masyarakat dan Desa Kabupaten Wajo Tahun 2022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P28"/>
  <sheetViews>
    <sheetView topLeftCell="G7" zoomScale="115" zoomScaleNormal="115" workbookViewId="0">
      <selection activeCell="I7" sqref="I7"/>
    </sheetView>
  </sheetViews>
  <sheetFormatPr defaultColWidth="9.140625" defaultRowHeight="15" x14ac:dyDescent="0.25"/>
  <cols>
    <col min="1" max="1" width="5" style="122" bestFit="1" customWidth="1"/>
    <col min="2" max="2" width="15.7109375" style="167" customWidth="1"/>
    <col min="3" max="3" width="3" style="122" bestFit="1" customWidth="1"/>
    <col min="4" max="4" width="15.7109375" style="167" customWidth="1"/>
    <col min="5" max="5" width="4" style="122" bestFit="1" customWidth="1"/>
    <col min="6" max="6" width="42.5703125" style="122" customWidth="1"/>
    <col min="7" max="7" width="6.28515625" style="122" customWidth="1"/>
    <col min="8" max="8" width="24.42578125" style="167" customWidth="1"/>
    <col min="9" max="9" width="7" style="122" bestFit="1" customWidth="1"/>
    <col min="10" max="10" width="8.85546875" style="122" bestFit="1" customWidth="1"/>
    <col min="11" max="11" width="5.85546875" style="122" customWidth="1"/>
    <col min="12" max="12" width="24.140625" style="122" customWidth="1"/>
    <col min="13" max="13" width="6.5703125" style="122" customWidth="1"/>
    <col min="14" max="14" width="22.42578125" style="167" customWidth="1"/>
    <col min="15" max="15" width="9.140625" style="122" customWidth="1"/>
    <col min="16" max="16" width="8.28515625" style="122" bestFit="1" customWidth="1"/>
    <col min="17" max="16384" width="9.140625" style="122"/>
  </cols>
  <sheetData>
    <row r="1" spans="1:16" x14ac:dyDescent="0.25">
      <c r="A1" s="256" t="s">
        <v>311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</row>
    <row r="2" spans="1:16" x14ac:dyDescent="0.25">
      <c r="A2" s="257" t="s">
        <v>194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x14ac:dyDescent="0.25">
      <c r="A3" s="123"/>
      <c r="B3" s="123"/>
      <c r="C3" s="123"/>
      <c r="D3" s="123"/>
      <c r="E3" s="123"/>
      <c r="F3" s="123"/>
      <c r="G3" s="123"/>
      <c r="H3" s="124"/>
      <c r="I3" s="123"/>
      <c r="J3" s="123"/>
      <c r="K3" s="123"/>
      <c r="L3" s="123"/>
      <c r="M3" s="123"/>
      <c r="N3" s="123"/>
      <c r="O3" s="123"/>
      <c r="P3" s="123"/>
    </row>
    <row r="4" spans="1:16" s="127" customFormat="1" ht="24.95" customHeight="1" x14ac:dyDescent="0.25">
      <c r="A4" s="125"/>
      <c r="B4" s="126"/>
      <c r="D4" s="128">
        <f>O28</f>
        <v>10.4512</v>
      </c>
      <c r="H4" s="129"/>
      <c r="N4" s="130"/>
      <c r="O4" s="131"/>
      <c r="P4" s="131"/>
    </row>
    <row r="5" spans="1:16" ht="54.95" customHeight="1" x14ac:dyDescent="0.25">
      <c r="A5" s="132" t="s">
        <v>50</v>
      </c>
      <c r="B5" s="132" t="s">
        <v>293</v>
      </c>
      <c r="C5" s="258" t="s">
        <v>294</v>
      </c>
      <c r="D5" s="258"/>
      <c r="E5" s="258" t="s">
        <v>295</v>
      </c>
      <c r="F5" s="258"/>
      <c r="G5" s="259" t="s">
        <v>296</v>
      </c>
      <c r="H5" s="260"/>
      <c r="I5" s="258" t="s">
        <v>297</v>
      </c>
      <c r="J5" s="258"/>
      <c r="K5" s="258" t="s">
        <v>298</v>
      </c>
      <c r="L5" s="258"/>
      <c r="M5" s="258" t="s">
        <v>299</v>
      </c>
      <c r="N5" s="258"/>
      <c r="O5" s="258" t="s">
        <v>300</v>
      </c>
      <c r="P5" s="258"/>
    </row>
    <row r="6" spans="1:16" x14ac:dyDescent="0.25">
      <c r="A6" s="133">
        <v>1</v>
      </c>
      <c r="B6" s="134">
        <v>2</v>
      </c>
      <c r="C6" s="266">
        <v>3</v>
      </c>
      <c r="D6" s="266"/>
      <c r="E6" s="266">
        <v>4</v>
      </c>
      <c r="F6" s="266"/>
      <c r="G6" s="267">
        <v>5</v>
      </c>
      <c r="H6" s="268"/>
      <c r="I6" s="269">
        <v>6</v>
      </c>
      <c r="J6" s="269"/>
      <c r="K6" s="269">
        <v>7</v>
      </c>
      <c r="L6" s="269"/>
      <c r="M6" s="262">
        <v>8</v>
      </c>
      <c r="N6" s="262"/>
      <c r="O6" s="262">
        <v>9</v>
      </c>
      <c r="P6" s="262"/>
    </row>
    <row r="7" spans="1:16" ht="33" customHeight="1" x14ac:dyDescent="0.25">
      <c r="A7" s="135"/>
      <c r="B7" s="136"/>
      <c r="C7" s="137"/>
      <c r="D7" s="138"/>
      <c r="E7" s="139">
        <v>1</v>
      </c>
      <c r="F7" s="140" t="s">
        <v>198</v>
      </c>
      <c r="G7" s="141">
        <v>0.52</v>
      </c>
      <c r="H7" s="142" t="str">
        <f>" AK/"&amp;'ANJAB PENILIK'!E31</f>
        <v xml:space="preserve"> AK/Rencana Tahunan</v>
      </c>
      <c r="I7" s="139">
        <v>0.02</v>
      </c>
      <c r="J7" s="143" t="s">
        <v>301</v>
      </c>
      <c r="K7" s="144">
        <f t="shared" ref="K7:K20" si="0">+G7/I7</f>
        <v>26</v>
      </c>
      <c r="L7" s="145" t="str">
        <f>P7&amp;"/"&amp;'ANJAB PENILIK'!E31</f>
        <v>Jam/Rencana Tahunan</v>
      </c>
      <c r="M7" s="146">
        <f>'ANJAB PENILIK'!I31</f>
        <v>1</v>
      </c>
      <c r="N7" s="140" t="str">
        <f>'ANJAB PENILIK'!E31</f>
        <v>Rencana Tahunan</v>
      </c>
      <c r="O7" s="147">
        <f t="shared" ref="O7:O20" si="1">K7*M7</f>
        <v>26</v>
      </c>
      <c r="P7" s="148" t="s">
        <v>302</v>
      </c>
    </row>
    <row r="8" spans="1:16" ht="38.25" customHeight="1" x14ac:dyDescent="0.25">
      <c r="A8" s="149"/>
      <c r="B8" s="150"/>
      <c r="C8" s="151"/>
      <c r="D8" s="152"/>
      <c r="E8" s="139">
        <v>2</v>
      </c>
      <c r="F8" s="140" t="s">
        <v>245</v>
      </c>
      <c r="G8" s="141">
        <v>0.32</v>
      </c>
      <c r="H8" s="142" t="str">
        <f>" AK/"&amp;'ANJAB PENILIK'!E32</f>
        <v xml:space="preserve"> AK/Rencana Triwulan</v>
      </c>
      <c r="I8" s="139">
        <v>0.02</v>
      </c>
      <c r="J8" s="143" t="s">
        <v>301</v>
      </c>
      <c r="K8" s="144">
        <f t="shared" si="0"/>
        <v>16</v>
      </c>
      <c r="L8" s="145" t="str">
        <f>P8&amp;"/"&amp;'ANJAB PENILIK'!E32</f>
        <v>Jam/Rencana Triwulan</v>
      </c>
      <c r="M8" s="146">
        <f>'ANJAB PENILIK'!I32</f>
        <v>40</v>
      </c>
      <c r="N8" s="140" t="str">
        <f>'ANJAB PENILIK'!E32</f>
        <v>Rencana Triwulan</v>
      </c>
      <c r="O8" s="147">
        <f t="shared" si="1"/>
        <v>640</v>
      </c>
      <c r="P8" s="148" t="s">
        <v>302</v>
      </c>
    </row>
    <row r="9" spans="1:16" ht="33.75" customHeight="1" x14ac:dyDescent="0.25">
      <c r="A9" s="149"/>
      <c r="B9" s="150"/>
      <c r="C9" s="151"/>
      <c r="D9" s="152"/>
      <c r="E9" s="139">
        <v>3</v>
      </c>
      <c r="F9" s="140" t="s">
        <v>249</v>
      </c>
      <c r="G9" s="141">
        <v>0.32</v>
      </c>
      <c r="H9" s="142" t="str">
        <f>" AK/"&amp;'ANJAB PENILIK'!E33</f>
        <v xml:space="preserve"> AK/Instrumen</v>
      </c>
      <c r="I9" s="139">
        <v>0.02</v>
      </c>
      <c r="J9" s="143" t="s">
        <v>301</v>
      </c>
      <c r="K9" s="144">
        <f t="shared" si="0"/>
        <v>16</v>
      </c>
      <c r="L9" s="145" t="str">
        <f>P9&amp;"/"&amp;'ANJAB PENILIK'!E33</f>
        <v>Jam/Instrumen</v>
      </c>
      <c r="M9" s="146">
        <f>'ANJAB PENILIK'!I33</f>
        <v>80</v>
      </c>
      <c r="N9" s="140" t="str">
        <f>'ANJAB PENILIK'!E33</f>
        <v>Instrumen</v>
      </c>
      <c r="O9" s="147">
        <f t="shared" si="1"/>
        <v>1280</v>
      </c>
      <c r="P9" s="148" t="s">
        <v>302</v>
      </c>
    </row>
    <row r="10" spans="1:16" ht="30" customHeight="1" x14ac:dyDescent="0.25">
      <c r="A10" s="149"/>
      <c r="B10" s="150"/>
      <c r="C10" s="151"/>
      <c r="D10" s="152"/>
      <c r="E10" s="139">
        <v>4</v>
      </c>
      <c r="F10" s="140" t="s">
        <v>252</v>
      </c>
      <c r="G10" s="141">
        <v>0.24</v>
      </c>
      <c r="H10" s="142" t="str">
        <f>" AK/"&amp;'ANJAB PENILIK'!E34</f>
        <v xml:space="preserve"> AK/Data</v>
      </c>
      <c r="I10" s="139">
        <v>0.02</v>
      </c>
      <c r="J10" s="143" t="s">
        <v>301</v>
      </c>
      <c r="K10" s="144">
        <f t="shared" si="0"/>
        <v>12</v>
      </c>
      <c r="L10" s="145" t="str">
        <f>P10&amp;"/"&amp;'ANJAB PENILIK'!E34</f>
        <v>Jam/Data</v>
      </c>
      <c r="M10" s="146">
        <f>'ANJAB PENILIK'!I34</f>
        <v>80</v>
      </c>
      <c r="N10" s="140" t="str">
        <f>'ANJAB PENILIK'!E34</f>
        <v>Data</v>
      </c>
      <c r="O10" s="147">
        <f t="shared" si="1"/>
        <v>960</v>
      </c>
      <c r="P10" s="148" t="s">
        <v>302</v>
      </c>
    </row>
    <row r="11" spans="1:16" ht="33.75" customHeight="1" x14ac:dyDescent="0.25">
      <c r="A11" s="149"/>
      <c r="B11" s="150"/>
      <c r="C11" s="151"/>
      <c r="D11" s="152"/>
      <c r="E11" s="139">
        <v>5</v>
      </c>
      <c r="F11" s="140" t="s">
        <v>255</v>
      </c>
      <c r="G11" s="141">
        <v>0.24</v>
      </c>
      <c r="H11" s="142" t="str">
        <f>" AK/"&amp;'ANJAB PENILIK'!E35</f>
        <v xml:space="preserve"> AK/Laporan</v>
      </c>
      <c r="I11" s="139">
        <v>0.02</v>
      </c>
      <c r="J11" s="143" t="s">
        <v>301</v>
      </c>
      <c r="K11" s="144">
        <f t="shared" si="0"/>
        <v>12</v>
      </c>
      <c r="L11" s="145" t="str">
        <f>P11&amp;"/"&amp;'ANJAB PENILIK'!E35</f>
        <v>Jam/Laporan</v>
      </c>
      <c r="M11" s="146">
        <f>'ANJAB PENILIK'!I35</f>
        <v>80</v>
      </c>
      <c r="N11" s="140" t="str">
        <f>'ANJAB PENILIK'!E35</f>
        <v>Laporan</v>
      </c>
      <c r="O11" s="147">
        <f t="shared" si="1"/>
        <v>960</v>
      </c>
      <c r="P11" s="148" t="s">
        <v>302</v>
      </c>
    </row>
    <row r="12" spans="1:16" ht="33" customHeight="1" x14ac:dyDescent="0.25">
      <c r="A12" s="149"/>
      <c r="B12" s="150"/>
      <c r="C12" s="153"/>
      <c r="D12" s="154"/>
      <c r="E12" s="139">
        <v>6</v>
      </c>
      <c r="F12" s="140" t="s">
        <v>257</v>
      </c>
      <c r="G12" s="141">
        <v>0.12</v>
      </c>
      <c r="H12" s="142" t="str">
        <f>" AK/"&amp;'ANJAB PENILIK'!E36</f>
        <v xml:space="preserve"> AK/Desain</v>
      </c>
      <c r="I12" s="139">
        <v>0.02</v>
      </c>
      <c r="J12" s="143" t="s">
        <v>301</v>
      </c>
      <c r="K12" s="144">
        <f t="shared" si="0"/>
        <v>6</v>
      </c>
      <c r="L12" s="145" t="str">
        <f>P12&amp;"/"&amp;'ANJAB PENILIK'!E36</f>
        <v>Jam/Desain</v>
      </c>
      <c r="M12" s="146">
        <f>'ANJAB PENILIK'!I36</f>
        <v>40</v>
      </c>
      <c r="N12" s="140" t="str">
        <f>'ANJAB PENILIK'!E36</f>
        <v>Desain</v>
      </c>
      <c r="O12" s="147">
        <f t="shared" si="1"/>
        <v>240</v>
      </c>
      <c r="P12" s="148" t="s">
        <v>302</v>
      </c>
    </row>
    <row r="13" spans="1:16" ht="45" x14ac:dyDescent="0.25">
      <c r="A13" s="149"/>
      <c r="B13" s="150"/>
      <c r="C13" s="137" t="s">
        <v>303</v>
      </c>
      <c r="D13" s="138"/>
      <c r="E13" s="139">
        <v>7</v>
      </c>
      <c r="F13" s="140" t="s">
        <v>260</v>
      </c>
      <c r="G13" s="141">
        <v>0.08</v>
      </c>
      <c r="H13" s="142" t="str">
        <f>" AK/"&amp;'ANJAB PENILIK'!E37</f>
        <v xml:space="preserve"> AK/Laporan</v>
      </c>
      <c r="I13" s="139">
        <v>0.02</v>
      </c>
      <c r="J13" s="143" t="s">
        <v>301</v>
      </c>
      <c r="K13" s="144">
        <f t="shared" si="0"/>
        <v>4</v>
      </c>
      <c r="L13" s="145" t="str">
        <f>P13&amp;"/"&amp;'ANJAB PENILIK'!E37</f>
        <v>Jam/Laporan</v>
      </c>
      <c r="M13" s="146">
        <f>'ANJAB PENILIK'!I37</f>
        <v>40</v>
      </c>
      <c r="N13" s="140" t="str">
        <f>'ANJAB PENILIK'!E37</f>
        <v>Laporan</v>
      </c>
      <c r="O13" s="147">
        <f t="shared" si="1"/>
        <v>160</v>
      </c>
      <c r="P13" s="148" t="s">
        <v>302</v>
      </c>
    </row>
    <row r="14" spans="1:16" ht="30" x14ac:dyDescent="0.25">
      <c r="A14" s="149"/>
      <c r="B14" s="150"/>
      <c r="C14" s="151"/>
      <c r="D14" s="152"/>
      <c r="E14" s="139">
        <v>8</v>
      </c>
      <c r="F14" s="140" t="s">
        <v>262</v>
      </c>
      <c r="G14" s="141">
        <v>0.16</v>
      </c>
      <c r="H14" s="142" t="str">
        <f>" AK/"&amp;'ANJAB PENILIK'!E38</f>
        <v xml:space="preserve"> AK/Laporan</v>
      </c>
      <c r="I14" s="139">
        <v>0.02</v>
      </c>
      <c r="J14" s="143" t="s">
        <v>301</v>
      </c>
      <c r="K14" s="144">
        <f t="shared" si="0"/>
        <v>8</v>
      </c>
      <c r="L14" s="145" t="str">
        <f>P14&amp;"/"&amp;'ANJAB PENILIK'!E38</f>
        <v>Jam/Laporan</v>
      </c>
      <c r="M14" s="146">
        <f>'ANJAB PENILIK'!I38</f>
        <v>40</v>
      </c>
      <c r="N14" s="140" t="str">
        <f>'ANJAB PENILIK'!E38</f>
        <v>Laporan</v>
      </c>
      <c r="O14" s="147">
        <f t="shared" si="1"/>
        <v>320</v>
      </c>
      <c r="P14" s="148" t="s">
        <v>302</v>
      </c>
    </row>
    <row r="15" spans="1:16" ht="43.5" customHeight="1" x14ac:dyDescent="0.25">
      <c r="A15" s="149"/>
      <c r="B15" s="150"/>
      <c r="C15" s="151"/>
      <c r="D15" s="152"/>
      <c r="E15" s="139">
        <v>9</v>
      </c>
      <c r="F15" s="140" t="s">
        <v>264</v>
      </c>
      <c r="G15" s="141">
        <v>0.48</v>
      </c>
      <c r="H15" s="142" t="str">
        <f>" AK/"&amp;'ANJAB PENILIK'!E39</f>
        <v xml:space="preserve"> AK/Instrumen</v>
      </c>
      <c r="I15" s="139">
        <v>0.02</v>
      </c>
      <c r="J15" s="143" t="s">
        <v>301</v>
      </c>
      <c r="K15" s="144">
        <f t="shared" si="0"/>
        <v>24</v>
      </c>
      <c r="L15" s="145" t="str">
        <f>P15&amp;"/"&amp;'ANJAB PENILIK'!E39</f>
        <v>Jam/Instrumen</v>
      </c>
      <c r="M15" s="146">
        <f>'ANJAB PENILIK'!I39</f>
        <v>80</v>
      </c>
      <c r="N15" s="140" t="str">
        <f>'ANJAB PENILIK'!E39</f>
        <v>Instrumen</v>
      </c>
      <c r="O15" s="147">
        <f t="shared" si="1"/>
        <v>1920</v>
      </c>
      <c r="P15" s="148" t="s">
        <v>302</v>
      </c>
    </row>
    <row r="16" spans="1:16" ht="46.5" customHeight="1" x14ac:dyDescent="0.25">
      <c r="A16" s="149"/>
      <c r="B16" s="150"/>
      <c r="C16" s="151"/>
      <c r="D16" s="152"/>
      <c r="E16" s="139">
        <v>10</v>
      </c>
      <c r="F16" s="140" t="s">
        <v>266</v>
      </c>
      <c r="G16" s="141">
        <v>0.48</v>
      </c>
      <c r="H16" s="142" t="str">
        <f>" AK/"&amp;'ANJAB PENILIK'!E40</f>
        <v xml:space="preserve"> AK/Laporan</v>
      </c>
      <c r="I16" s="139">
        <v>0.02</v>
      </c>
      <c r="J16" s="143" t="s">
        <v>301</v>
      </c>
      <c r="K16" s="144">
        <f t="shared" si="0"/>
        <v>24</v>
      </c>
      <c r="L16" s="145" t="str">
        <f>P16&amp;"/"&amp;'ANJAB PENILIK'!E40</f>
        <v>Jam/Laporan</v>
      </c>
      <c r="M16" s="146">
        <f>'ANJAB PENILIK'!I40</f>
        <v>80</v>
      </c>
      <c r="N16" s="140" t="str">
        <f>'ANJAB PENILIK'!E40</f>
        <v>Laporan</v>
      </c>
      <c r="O16" s="147">
        <f t="shared" si="1"/>
        <v>1920</v>
      </c>
      <c r="P16" s="148" t="s">
        <v>302</v>
      </c>
    </row>
    <row r="17" spans="1:16" ht="63" customHeight="1" x14ac:dyDescent="0.25">
      <c r="A17" s="149"/>
      <c r="B17" s="150"/>
      <c r="C17" s="153"/>
      <c r="D17" s="154"/>
      <c r="E17" s="139">
        <v>11</v>
      </c>
      <c r="F17" s="140" t="s">
        <v>268</v>
      </c>
      <c r="G17" s="141">
        <v>0.64</v>
      </c>
      <c r="H17" s="142" t="str">
        <f>" AK/"&amp;'ANJAB PENILIK'!E41</f>
        <v xml:space="preserve"> AK/Laporan</v>
      </c>
      <c r="I17" s="139">
        <v>0.02</v>
      </c>
      <c r="J17" s="143" t="s">
        <v>301</v>
      </c>
      <c r="K17" s="144">
        <f t="shared" si="0"/>
        <v>32</v>
      </c>
      <c r="L17" s="145" t="str">
        <f>P17&amp;"/"&amp;'ANJAB PENILIK'!E41</f>
        <v>Jam/Laporan</v>
      </c>
      <c r="M17" s="146">
        <f>'ANJAB PENILIK'!I41</f>
        <v>80</v>
      </c>
      <c r="N17" s="140" t="str">
        <f>'ANJAB PENILIK'!E41</f>
        <v>Laporan</v>
      </c>
      <c r="O17" s="147">
        <f t="shared" si="1"/>
        <v>2560</v>
      </c>
      <c r="P17" s="148" t="s">
        <v>302</v>
      </c>
    </row>
    <row r="18" spans="1:16" ht="45" x14ac:dyDescent="0.25">
      <c r="A18" s="149"/>
      <c r="B18" s="150"/>
      <c r="C18" s="137" t="s">
        <v>304</v>
      </c>
      <c r="D18" s="138" t="s">
        <v>305</v>
      </c>
      <c r="E18" s="139">
        <v>12</v>
      </c>
      <c r="F18" s="140" t="s">
        <v>270</v>
      </c>
      <c r="G18" s="141">
        <v>0.16</v>
      </c>
      <c r="H18" s="142" t="str">
        <f>" AK/"&amp;'ANJAB PENILIK'!E42</f>
        <v xml:space="preserve"> AK/Laporan</v>
      </c>
      <c r="I18" s="139">
        <v>0.02</v>
      </c>
      <c r="J18" s="143" t="s">
        <v>301</v>
      </c>
      <c r="K18" s="144">
        <f t="shared" si="0"/>
        <v>8</v>
      </c>
      <c r="L18" s="145" t="str">
        <f>P18&amp;"/"&amp;'ANJAB PENILIK'!E42</f>
        <v>Jam/Laporan</v>
      </c>
      <c r="M18" s="146">
        <f>'ANJAB PENILIK'!I42</f>
        <v>40</v>
      </c>
      <c r="N18" s="140" t="str">
        <f>'ANJAB PENILIK'!E42</f>
        <v>Laporan</v>
      </c>
      <c r="O18" s="147">
        <f t="shared" si="1"/>
        <v>320</v>
      </c>
      <c r="P18" s="148" t="s">
        <v>302</v>
      </c>
    </row>
    <row r="19" spans="1:16" ht="45" x14ac:dyDescent="0.25">
      <c r="A19" s="149"/>
      <c r="B19" s="150"/>
      <c r="C19" s="151"/>
      <c r="D19" s="152"/>
      <c r="E19" s="139">
        <v>13</v>
      </c>
      <c r="F19" s="140" t="s">
        <v>272</v>
      </c>
      <c r="G19" s="141">
        <v>0.16</v>
      </c>
      <c r="H19" s="142" t="str">
        <f>" AK/"&amp;'ANJAB PENILIK'!E43</f>
        <v xml:space="preserve"> AK/Laporan</v>
      </c>
      <c r="I19" s="139">
        <v>0.02</v>
      </c>
      <c r="J19" s="143" t="s">
        <v>301</v>
      </c>
      <c r="K19" s="144">
        <f t="shared" si="0"/>
        <v>8</v>
      </c>
      <c r="L19" s="145" t="str">
        <f>P19&amp;"/"&amp;'ANJAB PENILIK'!E43</f>
        <v>Jam/Laporan</v>
      </c>
      <c r="M19" s="146">
        <f>'ANJAB PENILIK'!I43</f>
        <v>1</v>
      </c>
      <c r="N19" s="140" t="str">
        <f>'ANJAB PENILIK'!E43</f>
        <v>Laporan</v>
      </c>
      <c r="O19" s="147">
        <f t="shared" si="1"/>
        <v>8</v>
      </c>
      <c r="P19" s="148" t="s">
        <v>302</v>
      </c>
    </row>
    <row r="20" spans="1:16" ht="75" x14ac:dyDescent="0.25">
      <c r="A20" s="149"/>
      <c r="B20" s="150"/>
      <c r="C20" s="151"/>
      <c r="D20" s="152"/>
      <c r="E20" s="139">
        <v>14</v>
      </c>
      <c r="F20" s="140" t="s">
        <v>274</v>
      </c>
      <c r="G20" s="141">
        <v>3.5</v>
      </c>
      <c r="H20" s="142" t="str">
        <f>" AK/"&amp;'ANJAB PENILIK'!E44</f>
        <v xml:space="preserve"> AK/Naskah</v>
      </c>
      <c r="I20" s="139">
        <v>0.02</v>
      </c>
      <c r="J20" s="143" t="s">
        <v>301</v>
      </c>
      <c r="K20" s="144">
        <f t="shared" si="0"/>
        <v>175</v>
      </c>
      <c r="L20" s="145" t="str">
        <f>P20&amp;"/"&amp;'ANJAB PENILIK'!E44</f>
        <v>Jam/Naskah</v>
      </c>
      <c r="M20" s="146">
        <f>'ANJAB PENILIK'!I44</f>
        <v>10</v>
      </c>
      <c r="N20" s="140" t="str">
        <f>'ANJAB PENILIK'!E44</f>
        <v>Naskah</v>
      </c>
      <c r="O20" s="147">
        <f t="shared" si="1"/>
        <v>1750</v>
      </c>
      <c r="P20" s="148" t="s">
        <v>302</v>
      </c>
    </row>
    <row r="21" spans="1:16" x14ac:dyDescent="0.25">
      <c r="A21" s="155"/>
      <c r="B21" s="156"/>
      <c r="C21" s="155"/>
      <c r="D21" s="156"/>
      <c r="E21" s="155"/>
      <c r="F21" s="156"/>
      <c r="G21" s="157"/>
      <c r="H21" s="158"/>
      <c r="I21" s="159"/>
      <c r="J21" s="160"/>
      <c r="K21" s="161"/>
      <c r="L21" s="162"/>
      <c r="M21" s="163"/>
      <c r="N21" s="163"/>
      <c r="O21" s="164"/>
      <c r="P21" s="165"/>
    </row>
    <row r="22" spans="1:16" x14ac:dyDescent="0.25">
      <c r="A22" s="166"/>
      <c r="G22" s="168"/>
      <c r="H22" s="169"/>
      <c r="I22" s="263" t="s">
        <v>238</v>
      </c>
      <c r="J22" s="264"/>
      <c r="K22" s="264"/>
      <c r="L22" s="264"/>
      <c r="M22" s="264"/>
      <c r="N22" s="170" t="s">
        <v>6</v>
      </c>
      <c r="O22" s="171">
        <f>SUM(O7:O20)</f>
        <v>13064</v>
      </c>
      <c r="P22" s="172" t="s">
        <v>302</v>
      </c>
    </row>
    <row r="23" spans="1:16" x14ac:dyDescent="0.25">
      <c r="A23" s="166"/>
      <c r="G23" s="168"/>
      <c r="H23" s="169"/>
      <c r="I23" s="263" t="s">
        <v>306</v>
      </c>
      <c r="J23" s="264"/>
      <c r="K23" s="264"/>
      <c r="L23" s="264"/>
      <c r="M23" s="264"/>
      <c r="N23" s="170" t="s">
        <v>6</v>
      </c>
      <c r="O23" s="173">
        <v>1250</v>
      </c>
      <c r="P23" s="172" t="s">
        <v>302</v>
      </c>
    </row>
    <row r="24" spans="1:16" x14ac:dyDescent="0.25">
      <c r="A24" s="166"/>
      <c r="G24" s="168"/>
      <c r="H24" s="169"/>
      <c r="I24" s="263" t="s">
        <v>307</v>
      </c>
      <c r="J24" s="264"/>
      <c r="K24" s="264"/>
      <c r="L24" s="264"/>
      <c r="M24" s="264"/>
      <c r="N24" s="170" t="s">
        <v>6</v>
      </c>
      <c r="O24" s="174">
        <f>O22/O23</f>
        <v>10.4512</v>
      </c>
      <c r="P24" s="172" t="s">
        <v>308</v>
      </c>
    </row>
    <row r="25" spans="1:16" x14ac:dyDescent="0.25">
      <c r="A25" s="166"/>
      <c r="G25" s="168"/>
      <c r="H25" s="169"/>
      <c r="I25" s="263" t="s">
        <v>309</v>
      </c>
      <c r="J25" s="264"/>
      <c r="K25" s="264"/>
      <c r="L25" s="264"/>
      <c r="M25" s="264"/>
      <c r="N25" s="170" t="s">
        <v>6</v>
      </c>
      <c r="O25" s="175">
        <f>O24</f>
        <v>10.4512</v>
      </c>
      <c r="P25" s="172" t="s">
        <v>308</v>
      </c>
    </row>
    <row r="26" spans="1:16" x14ac:dyDescent="0.25">
      <c r="G26" s="176"/>
      <c r="H26" s="177"/>
      <c r="I26" s="176"/>
      <c r="J26" s="176"/>
      <c r="K26" s="176"/>
      <c r="L26" s="176"/>
      <c r="M26" s="178"/>
      <c r="O26" s="179"/>
      <c r="P26" s="179"/>
    </row>
    <row r="27" spans="1:16" x14ac:dyDescent="0.25">
      <c r="B27" s="265" t="s">
        <v>312</v>
      </c>
      <c r="C27" s="265"/>
      <c r="D27" s="265"/>
      <c r="E27" s="265"/>
      <c r="F27" s="265"/>
      <c r="G27" s="265"/>
      <c r="H27" s="265"/>
      <c r="I27" s="265"/>
      <c r="J27" s="265"/>
      <c r="K27" s="265"/>
      <c r="L27" s="180"/>
      <c r="N27" s="181"/>
      <c r="O27" s="181">
        <f>O22</f>
        <v>13064</v>
      </c>
      <c r="P27" s="182" t="s">
        <v>302</v>
      </c>
    </row>
    <row r="28" spans="1:16" x14ac:dyDescent="0.25">
      <c r="B28" s="261" t="s">
        <v>313</v>
      </c>
      <c r="C28" s="261"/>
      <c r="D28" s="261"/>
      <c r="E28" s="261"/>
      <c r="F28" s="261"/>
      <c r="G28" s="261"/>
      <c r="H28" s="261"/>
      <c r="I28" s="261"/>
      <c r="J28" s="261"/>
      <c r="K28" s="261"/>
      <c r="L28" s="176"/>
      <c r="N28" s="182"/>
      <c r="O28" s="182">
        <f>O25</f>
        <v>10.4512</v>
      </c>
      <c r="P28" s="178" t="s">
        <v>310</v>
      </c>
    </row>
  </sheetData>
  <mergeCells count="22">
    <mergeCell ref="B28:K28"/>
    <mergeCell ref="O6:P6"/>
    <mergeCell ref="I22:M22"/>
    <mergeCell ref="I23:M23"/>
    <mergeCell ref="I24:M24"/>
    <mergeCell ref="I25:M25"/>
    <mergeCell ref="B27:K27"/>
    <mergeCell ref="C6:D6"/>
    <mergeCell ref="E6:F6"/>
    <mergeCell ref="G6:H6"/>
    <mergeCell ref="I6:J6"/>
    <mergeCell ref="K6:L6"/>
    <mergeCell ref="M6:N6"/>
    <mergeCell ref="A1:P1"/>
    <mergeCell ref="A2:P2"/>
    <mergeCell ref="C5:D5"/>
    <mergeCell ref="E5:F5"/>
    <mergeCell ref="G5:H5"/>
    <mergeCell ref="I5:J5"/>
    <mergeCell ref="K5:L5"/>
    <mergeCell ref="M5:N5"/>
    <mergeCell ref="O5:P5"/>
  </mergeCells>
  <printOptions horizontalCentered="1"/>
  <pageMargins left="0.25" right="0.25" top="0.75" bottom="0.75" header="0.3" footer="0.3"/>
  <pageSetup paperSize="9" scale="8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6" workbookViewId="0">
      <selection activeCell="B16" sqref="B16:C16"/>
    </sheetView>
  </sheetViews>
  <sheetFormatPr defaultColWidth="9" defaultRowHeight="12.75" x14ac:dyDescent="0.25"/>
  <cols>
    <col min="1" max="1" width="5.140625" style="102" customWidth="1"/>
    <col min="2" max="2" width="22.140625" style="102" customWidth="1"/>
    <col min="3" max="3" width="53.85546875" style="102" customWidth="1"/>
    <col min="4" max="4" width="5.140625" style="102" customWidth="1"/>
    <col min="5" max="5" width="20.28515625" style="102" customWidth="1"/>
    <col min="6" max="6" width="2.5703125" style="102" customWidth="1"/>
    <col min="7" max="7" width="18.42578125" style="102" customWidth="1"/>
    <col min="8" max="8" width="11.85546875" style="102" customWidth="1"/>
    <col min="9" max="9" width="10" style="102" customWidth="1"/>
    <col min="10" max="10" width="1.5703125" style="102" customWidth="1"/>
    <col min="11" max="16384" width="9" style="102"/>
  </cols>
  <sheetData>
    <row r="1" spans="1:10" ht="40.700000000000003" customHeight="1" x14ac:dyDescent="0.25">
      <c r="A1" s="294" t="s">
        <v>199</v>
      </c>
      <c r="B1" s="294"/>
      <c r="C1" s="294"/>
      <c r="D1" s="294"/>
      <c r="E1" s="294"/>
      <c r="F1" s="294"/>
      <c r="G1" s="294"/>
      <c r="H1" s="294"/>
      <c r="I1" s="294"/>
      <c r="J1" s="294"/>
    </row>
    <row r="2" spans="1:10" s="104" customFormat="1" ht="12.75" customHeight="1" x14ac:dyDescent="0.25">
      <c r="A2" s="103" t="s">
        <v>200</v>
      </c>
      <c r="B2" s="295" t="s">
        <v>201</v>
      </c>
      <c r="C2" s="296"/>
      <c r="D2" s="103" t="s">
        <v>200</v>
      </c>
      <c r="E2" s="295" t="s">
        <v>202</v>
      </c>
      <c r="F2" s="297"/>
      <c r="G2" s="297"/>
      <c r="H2" s="297"/>
      <c r="I2" s="296"/>
    </row>
    <row r="3" spans="1:10" s="104" customFormat="1" ht="12.75" customHeight="1" x14ac:dyDescent="0.25">
      <c r="A3" s="105">
        <v>1</v>
      </c>
      <c r="B3" s="106" t="s">
        <v>203</v>
      </c>
      <c r="C3" s="106" t="s">
        <v>204</v>
      </c>
      <c r="D3" s="107"/>
      <c r="E3" s="106" t="s">
        <v>203</v>
      </c>
      <c r="F3" s="282" t="s">
        <v>205</v>
      </c>
      <c r="G3" s="283"/>
      <c r="H3" s="283"/>
      <c r="I3" s="284"/>
    </row>
    <row r="4" spans="1:10" s="104" customFormat="1" ht="12.75" customHeight="1" x14ac:dyDescent="0.25">
      <c r="A4" s="105">
        <v>2</v>
      </c>
      <c r="B4" s="106" t="s">
        <v>206</v>
      </c>
      <c r="C4" s="108">
        <v>1.9650712199003101E+17</v>
      </c>
      <c r="D4" s="107"/>
      <c r="E4" s="106" t="s">
        <v>206</v>
      </c>
      <c r="F4" s="298">
        <v>1.97901212007012E+17</v>
      </c>
      <c r="G4" s="299"/>
      <c r="H4" s="299"/>
      <c r="I4" s="300"/>
    </row>
    <row r="5" spans="1:10" s="104" customFormat="1" ht="12.75" customHeight="1" x14ac:dyDescent="0.25">
      <c r="A5" s="105">
        <v>3</v>
      </c>
      <c r="B5" s="106" t="s">
        <v>207</v>
      </c>
      <c r="C5" s="106" t="s">
        <v>208</v>
      </c>
      <c r="D5" s="107"/>
      <c r="E5" s="106" t="s">
        <v>207</v>
      </c>
      <c r="F5" s="282" t="s">
        <v>209</v>
      </c>
      <c r="G5" s="283"/>
      <c r="H5" s="283"/>
      <c r="I5" s="284"/>
    </row>
    <row r="6" spans="1:10" s="104" customFormat="1" ht="12.75" customHeight="1" x14ac:dyDescent="0.25">
      <c r="A6" s="105">
        <v>4</v>
      </c>
      <c r="B6" s="106" t="s">
        <v>210</v>
      </c>
      <c r="C6" s="106" t="s">
        <v>211</v>
      </c>
      <c r="D6" s="107"/>
      <c r="E6" s="106" t="s">
        <v>210</v>
      </c>
      <c r="F6" s="282" t="s">
        <v>212</v>
      </c>
      <c r="G6" s="283"/>
      <c r="H6" s="283"/>
      <c r="I6" s="284"/>
    </row>
    <row r="7" spans="1:10" s="104" customFormat="1" ht="13.5" customHeight="1" x14ac:dyDescent="0.25">
      <c r="A7" s="105">
        <v>5</v>
      </c>
      <c r="B7" s="106" t="s">
        <v>213</v>
      </c>
      <c r="C7" s="106" t="s">
        <v>214</v>
      </c>
      <c r="D7" s="107"/>
      <c r="E7" s="106" t="s">
        <v>213</v>
      </c>
      <c r="F7" s="282" t="s">
        <v>214</v>
      </c>
      <c r="G7" s="283"/>
      <c r="H7" s="283"/>
      <c r="I7" s="284"/>
    </row>
    <row r="8" spans="1:10" s="104" customFormat="1" ht="12.75" customHeight="1" x14ac:dyDescent="0.25">
      <c r="A8" s="285" t="s">
        <v>200</v>
      </c>
      <c r="B8" s="287" t="s">
        <v>215</v>
      </c>
      <c r="C8" s="288"/>
      <c r="D8" s="285" t="s">
        <v>216</v>
      </c>
      <c r="E8" s="291" t="s">
        <v>217</v>
      </c>
      <c r="F8" s="292"/>
      <c r="G8" s="292"/>
      <c r="H8" s="292"/>
      <c r="I8" s="293"/>
    </row>
    <row r="9" spans="1:10" s="104" customFormat="1" ht="12.75" customHeight="1" x14ac:dyDescent="0.25">
      <c r="A9" s="286"/>
      <c r="B9" s="289"/>
      <c r="C9" s="290"/>
      <c r="D9" s="286"/>
      <c r="E9" s="291" t="s">
        <v>218</v>
      </c>
      <c r="F9" s="293"/>
      <c r="G9" s="109" t="s">
        <v>219</v>
      </c>
      <c r="H9" s="109" t="s">
        <v>220</v>
      </c>
      <c r="I9" s="109" t="s">
        <v>221</v>
      </c>
    </row>
    <row r="10" spans="1:10" ht="39" customHeight="1" x14ac:dyDescent="0.25">
      <c r="A10" s="110">
        <v>1</v>
      </c>
      <c r="B10" s="275" t="s">
        <v>222</v>
      </c>
      <c r="C10" s="281"/>
      <c r="D10" s="111">
        <v>0.52</v>
      </c>
      <c r="E10" s="277" t="s">
        <v>223</v>
      </c>
      <c r="F10" s="278"/>
      <c r="G10" s="110">
        <v>100</v>
      </c>
      <c r="H10" s="112" t="s">
        <v>224</v>
      </c>
      <c r="I10" s="110">
        <v>0</v>
      </c>
    </row>
    <row r="11" spans="1:10" ht="25.5" customHeight="1" x14ac:dyDescent="0.25">
      <c r="A11" s="110">
        <v>2</v>
      </c>
      <c r="B11" s="275" t="s">
        <v>244</v>
      </c>
      <c r="C11" s="276"/>
      <c r="D11" s="111">
        <v>1.28</v>
      </c>
      <c r="E11" s="277" t="s">
        <v>225</v>
      </c>
      <c r="F11" s="278"/>
      <c r="G11" s="110">
        <v>100</v>
      </c>
      <c r="H11" s="112" t="s">
        <v>226</v>
      </c>
      <c r="I11" s="110">
        <v>0</v>
      </c>
    </row>
    <row r="12" spans="1:10" ht="14.25" customHeight="1" x14ac:dyDescent="0.25">
      <c r="A12" s="110">
        <v>3</v>
      </c>
      <c r="B12" s="275" t="s">
        <v>248</v>
      </c>
      <c r="C12" s="276"/>
      <c r="D12" s="111">
        <v>2.56</v>
      </c>
      <c r="E12" s="277" t="s">
        <v>227</v>
      </c>
      <c r="F12" s="278"/>
      <c r="G12" s="110">
        <v>100</v>
      </c>
      <c r="H12" s="112" t="s">
        <v>226</v>
      </c>
      <c r="I12" s="110">
        <v>0</v>
      </c>
    </row>
    <row r="13" spans="1:10" ht="16.5" customHeight="1" x14ac:dyDescent="0.25">
      <c r="A13" s="110">
        <v>4</v>
      </c>
      <c r="B13" s="275" t="s">
        <v>251</v>
      </c>
      <c r="C13" s="276"/>
      <c r="D13" s="111">
        <v>1.92</v>
      </c>
      <c r="E13" s="277" t="s">
        <v>228</v>
      </c>
      <c r="F13" s="278"/>
      <c r="G13" s="110">
        <v>100</v>
      </c>
      <c r="H13" s="112" t="s">
        <v>226</v>
      </c>
      <c r="I13" s="110">
        <v>0</v>
      </c>
    </row>
    <row r="14" spans="1:10" ht="15" customHeight="1" x14ac:dyDescent="0.25">
      <c r="A14" s="110">
        <v>5</v>
      </c>
      <c r="B14" s="275" t="s">
        <v>254</v>
      </c>
      <c r="C14" s="276"/>
      <c r="D14" s="111">
        <v>1.92</v>
      </c>
      <c r="E14" s="277" t="s">
        <v>229</v>
      </c>
      <c r="F14" s="278"/>
      <c r="G14" s="110">
        <v>100</v>
      </c>
      <c r="H14" s="112" t="s">
        <v>226</v>
      </c>
      <c r="I14" s="110">
        <v>0</v>
      </c>
    </row>
    <row r="15" spans="1:10" ht="18.75" customHeight="1" x14ac:dyDescent="0.25">
      <c r="A15" s="110">
        <v>6</v>
      </c>
      <c r="B15" s="275" t="s">
        <v>256</v>
      </c>
      <c r="C15" s="276"/>
      <c r="D15" s="111">
        <v>0.48</v>
      </c>
      <c r="E15" s="277" t="s">
        <v>230</v>
      </c>
      <c r="F15" s="278"/>
      <c r="G15" s="110">
        <v>100</v>
      </c>
      <c r="H15" s="112" t="s">
        <v>226</v>
      </c>
      <c r="I15" s="110">
        <v>0</v>
      </c>
    </row>
    <row r="16" spans="1:10" ht="27" customHeight="1" x14ac:dyDescent="0.25">
      <c r="A16" s="110">
        <v>7</v>
      </c>
      <c r="B16" s="275" t="s">
        <v>259</v>
      </c>
      <c r="C16" s="276"/>
      <c r="D16" s="111">
        <v>0.32</v>
      </c>
      <c r="E16" s="277" t="s">
        <v>231</v>
      </c>
      <c r="F16" s="278"/>
      <c r="G16" s="110">
        <v>100</v>
      </c>
      <c r="H16" s="112" t="s">
        <v>226</v>
      </c>
      <c r="I16" s="110">
        <v>0</v>
      </c>
    </row>
    <row r="17" spans="1:9" ht="16.5" customHeight="1" x14ac:dyDescent="0.25">
      <c r="A17" s="110">
        <v>8</v>
      </c>
      <c r="B17" s="275" t="s">
        <v>261</v>
      </c>
      <c r="C17" s="276"/>
      <c r="D17" s="111">
        <v>1.28</v>
      </c>
      <c r="E17" s="277" t="s">
        <v>229</v>
      </c>
      <c r="F17" s="278"/>
      <c r="G17" s="110">
        <v>100</v>
      </c>
      <c r="H17" s="112" t="s">
        <v>226</v>
      </c>
      <c r="I17" s="110">
        <v>0</v>
      </c>
    </row>
    <row r="18" spans="1:9" ht="27" customHeight="1" x14ac:dyDescent="0.25">
      <c r="A18" s="110">
        <v>9</v>
      </c>
      <c r="B18" s="275" t="s">
        <v>263</v>
      </c>
      <c r="C18" s="276"/>
      <c r="D18" s="111">
        <v>3.84</v>
      </c>
      <c r="E18" s="277" t="s">
        <v>227</v>
      </c>
      <c r="F18" s="278"/>
      <c r="G18" s="110">
        <v>100</v>
      </c>
      <c r="H18" s="112" t="s">
        <v>226</v>
      </c>
      <c r="I18" s="110">
        <v>0</v>
      </c>
    </row>
    <row r="19" spans="1:9" ht="27" customHeight="1" x14ac:dyDescent="0.25">
      <c r="A19" s="110">
        <v>10</v>
      </c>
      <c r="B19" s="275" t="s">
        <v>265</v>
      </c>
      <c r="C19" s="276"/>
      <c r="D19" s="111">
        <v>3.84</v>
      </c>
      <c r="E19" s="277" t="s">
        <v>229</v>
      </c>
      <c r="F19" s="278"/>
      <c r="G19" s="110">
        <v>100</v>
      </c>
      <c r="H19" s="112" t="s">
        <v>226</v>
      </c>
      <c r="I19" s="110">
        <v>0</v>
      </c>
    </row>
    <row r="20" spans="1:9" ht="27" customHeight="1" x14ac:dyDescent="0.25">
      <c r="A20" s="110">
        <v>11</v>
      </c>
      <c r="B20" s="275" t="s">
        <v>267</v>
      </c>
      <c r="C20" s="276"/>
      <c r="D20" s="111">
        <v>12.8</v>
      </c>
      <c r="E20" s="277" t="s">
        <v>232</v>
      </c>
      <c r="F20" s="278"/>
      <c r="G20" s="110">
        <v>100</v>
      </c>
      <c r="H20" s="112" t="s">
        <v>226</v>
      </c>
      <c r="I20" s="110">
        <v>0</v>
      </c>
    </row>
    <row r="21" spans="1:9" ht="16.5" customHeight="1" x14ac:dyDescent="0.25">
      <c r="A21" s="110">
        <v>12</v>
      </c>
      <c r="B21" s="275" t="s">
        <v>269</v>
      </c>
      <c r="C21" s="276"/>
      <c r="D21" s="111">
        <v>0.64</v>
      </c>
      <c r="E21" s="277" t="s">
        <v>231</v>
      </c>
      <c r="F21" s="278"/>
      <c r="G21" s="110">
        <v>100</v>
      </c>
      <c r="H21" s="112" t="s">
        <v>226</v>
      </c>
      <c r="I21" s="110">
        <v>0</v>
      </c>
    </row>
    <row r="22" spans="1:9" ht="15" customHeight="1" x14ac:dyDescent="0.25">
      <c r="A22" s="110">
        <v>13</v>
      </c>
      <c r="B22" s="275" t="s">
        <v>271</v>
      </c>
      <c r="C22" s="276"/>
      <c r="D22" s="111">
        <v>0.16</v>
      </c>
      <c r="E22" s="277" t="s">
        <v>233</v>
      </c>
      <c r="F22" s="278"/>
      <c r="G22" s="110">
        <v>100</v>
      </c>
      <c r="H22" s="112" t="s">
        <v>224</v>
      </c>
      <c r="I22" s="110">
        <v>0</v>
      </c>
    </row>
    <row r="23" spans="1:9" ht="27" customHeight="1" x14ac:dyDescent="0.25">
      <c r="A23" s="110">
        <v>14</v>
      </c>
      <c r="B23" s="275" t="s">
        <v>273</v>
      </c>
      <c r="C23" s="276"/>
      <c r="D23" s="111">
        <v>3.5</v>
      </c>
      <c r="E23" s="277" t="s">
        <v>234</v>
      </c>
      <c r="F23" s="278"/>
      <c r="G23" s="110">
        <v>100</v>
      </c>
      <c r="H23" s="112" t="s">
        <v>235</v>
      </c>
      <c r="I23" s="110">
        <v>0</v>
      </c>
    </row>
    <row r="24" spans="1:9" ht="39.75" customHeight="1" x14ac:dyDescent="0.25">
      <c r="A24" s="113">
        <v>15</v>
      </c>
      <c r="B24" s="279" t="s">
        <v>236</v>
      </c>
      <c r="C24" s="280"/>
      <c r="D24" s="114">
        <v>0.5</v>
      </c>
      <c r="E24" s="272" t="s">
        <v>234</v>
      </c>
      <c r="F24" s="273"/>
      <c r="G24" s="110">
        <v>100</v>
      </c>
      <c r="H24" s="112" t="s">
        <v>237</v>
      </c>
      <c r="I24" s="110">
        <v>0</v>
      </c>
    </row>
    <row r="25" spans="1:9" ht="15.75" customHeight="1" x14ac:dyDescent="0.25">
      <c r="A25" s="115"/>
      <c r="B25" s="270" t="s">
        <v>238</v>
      </c>
      <c r="C25" s="271"/>
      <c r="D25" s="116">
        <f>SUM(D10:D24)</f>
        <v>35.56</v>
      </c>
      <c r="E25" s="272"/>
      <c r="F25" s="273"/>
      <c r="G25" s="110"/>
      <c r="H25" s="112"/>
      <c r="I25" s="117"/>
    </row>
    <row r="26" spans="1:9" ht="5.25" customHeight="1" x14ac:dyDescent="0.25"/>
    <row r="27" spans="1:9" ht="12" customHeight="1" x14ac:dyDescent="0.25">
      <c r="C27" s="118"/>
      <c r="D27" s="118"/>
      <c r="E27" s="118"/>
      <c r="F27" s="118"/>
      <c r="G27" s="274" t="s">
        <v>239</v>
      </c>
      <c r="H27" s="274"/>
    </row>
    <row r="28" spans="1:9" ht="41.25" customHeight="1" x14ac:dyDescent="0.25">
      <c r="B28" s="119" t="s">
        <v>240</v>
      </c>
      <c r="C28" s="120"/>
      <c r="D28" s="120"/>
      <c r="E28" s="120"/>
      <c r="F28" s="120"/>
      <c r="G28" s="274" t="s">
        <v>241</v>
      </c>
      <c r="H28" s="274"/>
      <c r="I28" s="120"/>
    </row>
    <row r="29" spans="1:9" ht="25.5" customHeight="1" x14ac:dyDescent="0.25">
      <c r="B29" s="121" t="s">
        <v>242</v>
      </c>
      <c r="G29" s="274" t="s">
        <v>243</v>
      </c>
      <c r="H29" s="274"/>
    </row>
  </sheetData>
  <mergeCells count="48">
    <mergeCell ref="F5:I5"/>
    <mergeCell ref="A1:J1"/>
    <mergeCell ref="B2:C2"/>
    <mergeCell ref="E2:I2"/>
    <mergeCell ref="F3:I3"/>
    <mergeCell ref="F4:I4"/>
    <mergeCell ref="F6:I6"/>
    <mergeCell ref="F7:I7"/>
    <mergeCell ref="A8:A9"/>
    <mergeCell ref="B8:C9"/>
    <mergeCell ref="D8:D9"/>
    <mergeCell ref="E8:I8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G27:H27"/>
    <mergeCell ref="G28:H28"/>
    <mergeCell ref="G29:H29"/>
  </mergeCells>
  <pageMargins left="0.54" right="0.7" top="0.23" bottom="0.33" header="0.19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ANJAB PENILIK</vt:lpstr>
      <vt:lpstr>ABK-PENILIK AHLI MUDA</vt:lpstr>
      <vt:lpstr>SKP ELLY</vt:lpstr>
      <vt:lpstr>'ABK-PENILIK AHLI MUDA'!Print_Titles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Mursalim Saeni</cp:lastModifiedBy>
  <cp:lastPrinted>2022-01-31T07:15:59Z</cp:lastPrinted>
  <dcterms:created xsi:type="dcterms:W3CDTF">2020-04-30T14:11:50Z</dcterms:created>
  <dcterms:modified xsi:type="dcterms:W3CDTF">2022-06-21T03:38:47Z</dcterms:modified>
</cp:coreProperties>
</file>